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-120" windowWidth="19185" windowHeight="11760" tabRatio="807"/>
  </bookViews>
  <sheets>
    <sheet name="Themes" sheetId="2" r:id="rId1"/>
    <sheet name="Timeline" sheetId="7" r:id="rId2"/>
    <sheet name="Gen" sheetId="8" r:id="rId3"/>
    <sheet name="Gen Pivot" sheetId="9" r:id="rId4"/>
    <sheet name="Compositeurs" sheetId="10" r:id="rId5"/>
    <sheet name="Compos nocta" sheetId="3" r:id="rId6"/>
    <sheet name="Nocturnes" sheetId="1" r:id="rId7"/>
    <sheet name="Topic map" sheetId="6" r:id="rId8"/>
    <sheet name="Ligue" sheetId="11" r:id="rId9"/>
    <sheet name="Idees de Themes" sheetId="12" r:id="rId10"/>
  </sheets>
  <definedNames>
    <definedName name="_xlnm._FilterDatabase" localSheetId="4" hidden="1">Compositeurs!$A$5:$C$5</definedName>
    <definedName name="_xlnm._FilterDatabase" localSheetId="0" hidden="1">Themes!$A$3:$V$3</definedName>
    <definedName name="_xlnm._FilterDatabase" localSheetId="1" hidden="1">Timeline!$A$5:$JJ$5</definedName>
  </definedNames>
  <calcPr calcId="125725"/>
  <pivotCaches>
    <pivotCache cacheId="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2"/>
  <c r="B2"/>
  <c r="A4" i="10"/>
  <c r="F34" i="7"/>
  <c r="F57"/>
  <c r="F13"/>
  <c r="F74"/>
  <c r="F73"/>
  <c r="F72"/>
  <c r="F71"/>
  <c r="F70"/>
  <c r="F69"/>
  <c r="F68"/>
  <c r="F76"/>
  <c r="F77"/>
  <c r="F78"/>
  <c r="F79"/>
  <c r="F80"/>
  <c r="F81"/>
  <c r="F82"/>
  <c r="F83"/>
  <c r="F84"/>
  <c r="F75"/>
  <c r="Q259" i="9"/>
  <c r="R259"/>
  <c r="S259"/>
  <c r="T259"/>
  <c r="U259"/>
  <c r="V259"/>
  <c r="W259"/>
  <c r="X259"/>
  <c r="Y259"/>
  <c r="Z259"/>
  <c r="AA259"/>
  <c r="AB259"/>
  <c r="AC259"/>
  <c r="Q254"/>
  <c r="R254"/>
  <c r="S254"/>
  <c r="T254"/>
  <c r="U254"/>
  <c r="V254"/>
  <c r="W254"/>
  <c r="X254"/>
  <c r="Y254"/>
  <c r="Z254"/>
  <c r="AA254"/>
  <c r="AB254"/>
  <c r="AC254"/>
  <c r="Q256"/>
  <c r="R256"/>
  <c r="S256"/>
  <c r="T256"/>
  <c r="U256"/>
  <c r="V256"/>
  <c r="W256"/>
  <c r="X256"/>
  <c r="Y256"/>
  <c r="Z256"/>
  <c r="AA256"/>
  <c r="AB256"/>
  <c r="AC256"/>
  <c r="R252"/>
  <c r="S252"/>
  <c r="T252"/>
  <c r="U252"/>
  <c r="V252"/>
  <c r="W252"/>
  <c r="X252"/>
  <c r="Y252"/>
  <c r="Z252"/>
  <c r="AA252"/>
  <c r="AB252"/>
  <c r="AC252"/>
  <c r="Q253"/>
  <c r="R253"/>
  <c r="S253"/>
  <c r="T253"/>
  <c r="U253"/>
  <c r="V253"/>
  <c r="W253"/>
  <c r="X253"/>
  <c r="Y253"/>
  <c r="Z253"/>
  <c r="AA253"/>
  <c r="AB253"/>
  <c r="AC253"/>
  <c r="Q251"/>
  <c r="R251"/>
  <c r="S251"/>
  <c r="T251"/>
  <c r="U251"/>
  <c r="V251"/>
  <c r="W251"/>
  <c r="X251"/>
  <c r="Y251"/>
  <c r="Z251"/>
  <c r="AA251"/>
  <c r="AB251"/>
  <c r="AC251"/>
  <c r="D275" i="8"/>
  <c r="E275"/>
  <c r="F275"/>
  <c r="G275"/>
  <c r="H275"/>
  <c r="I275"/>
  <c r="J275"/>
  <c r="K275"/>
  <c r="L275"/>
  <c r="N275"/>
  <c r="O275"/>
  <c r="D276"/>
  <c r="E276"/>
  <c r="F276"/>
  <c r="G276"/>
  <c r="H276"/>
  <c r="I276"/>
  <c r="J276"/>
  <c r="K276"/>
  <c r="L276"/>
  <c r="N276"/>
  <c r="O276"/>
  <c r="D277"/>
  <c r="E277"/>
  <c r="F277"/>
  <c r="G277"/>
  <c r="H277"/>
  <c r="I277"/>
  <c r="J277"/>
  <c r="K277"/>
  <c r="L277"/>
  <c r="N277"/>
  <c r="O277"/>
  <c r="D278"/>
  <c r="E278"/>
  <c r="F278"/>
  <c r="G278"/>
  <c r="H278"/>
  <c r="I278"/>
  <c r="J278"/>
  <c r="K278"/>
  <c r="L278"/>
  <c r="N278"/>
  <c r="O278"/>
  <c r="D279"/>
  <c r="E279"/>
  <c r="F279"/>
  <c r="G279"/>
  <c r="H279"/>
  <c r="I279"/>
  <c r="J279"/>
  <c r="K279"/>
  <c r="L279"/>
  <c r="N279"/>
  <c r="O279"/>
  <c r="JX158" i="7"/>
  <c r="JX157"/>
  <c r="JX156"/>
  <c r="M279" i="8" s="1"/>
  <c r="JX155" i="7"/>
  <c r="JX154"/>
  <c r="JX153"/>
  <c r="JX152"/>
  <c r="JX151"/>
  <c r="JX150"/>
  <c r="JX149"/>
  <c r="JX148"/>
  <c r="JX147"/>
  <c r="JX5"/>
  <c r="JX159" s="1"/>
  <c r="JX160" s="1"/>
  <c r="JX4"/>
  <c r="JX2"/>
  <c r="JX144" l="1"/>
  <c r="JW158"/>
  <c r="JV158"/>
  <c r="JU158"/>
  <c r="JW157"/>
  <c r="JV157"/>
  <c r="JU157"/>
  <c r="A279" i="8"/>
  <c r="JW156" i="7"/>
  <c r="M278" i="8" s="1"/>
  <c r="JV156" i="7"/>
  <c r="M277" i="8" s="1"/>
  <c r="JU156" i="7"/>
  <c r="M276" i="8" s="1"/>
  <c r="JX146" i="7" l="1"/>
  <c r="JX145"/>
  <c r="JW155"/>
  <c r="JV155"/>
  <c r="JU155"/>
  <c r="JW154"/>
  <c r="JV154"/>
  <c r="JU154"/>
  <c r="JW153"/>
  <c r="JV153"/>
  <c r="JU153"/>
  <c r="JW152"/>
  <c r="JV152"/>
  <c r="JU152"/>
  <c r="JW151"/>
  <c r="JV151"/>
  <c r="JU151"/>
  <c r="JW150"/>
  <c r="JV150"/>
  <c r="JU150"/>
  <c r="JW149"/>
  <c r="JV149"/>
  <c r="JU149"/>
  <c r="JW148"/>
  <c r="JV148"/>
  <c r="JU148"/>
  <c r="JW147"/>
  <c r="JV147"/>
  <c r="JU147"/>
  <c r="JW5"/>
  <c r="JW159" s="1"/>
  <c r="JW160" s="1"/>
  <c r="JV5"/>
  <c r="JV159" s="1"/>
  <c r="JV160" s="1"/>
  <c r="JU5"/>
  <c r="JU159" s="1"/>
  <c r="JU160" s="1"/>
  <c r="JU4"/>
  <c r="JV4" s="1"/>
  <c r="JW4" s="1"/>
  <c r="B279" i="8"/>
  <c r="C279"/>
  <c r="JW2" i="7"/>
  <c r="JV2"/>
  <c r="JU2"/>
  <c r="JU144" l="1"/>
  <c r="JV144"/>
  <c r="JW144"/>
  <c r="Q241" i="9"/>
  <c r="R241"/>
  <c r="S241"/>
  <c r="T241"/>
  <c r="U241"/>
  <c r="V241"/>
  <c r="W241"/>
  <c r="X241"/>
  <c r="Y241"/>
  <c r="Z241"/>
  <c r="AA241"/>
  <c r="AB241"/>
  <c r="AC241"/>
  <c r="Q242"/>
  <c r="R242"/>
  <c r="S242"/>
  <c r="T242"/>
  <c r="U242"/>
  <c r="V242"/>
  <c r="W242"/>
  <c r="X242"/>
  <c r="Y242"/>
  <c r="Z242"/>
  <c r="AA242"/>
  <c r="AB242"/>
  <c r="AC242"/>
  <c r="Q243"/>
  <c r="R243"/>
  <c r="S243"/>
  <c r="T243"/>
  <c r="U243"/>
  <c r="V243"/>
  <c r="W243"/>
  <c r="X243"/>
  <c r="Y243"/>
  <c r="Z243"/>
  <c r="AA243"/>
  <c r="AB243"/>
  <c r="AC243"/>
  <c r="Q245"/>
  <c r="R245"/>
  <c r="S245"/>
  <c r="T245"/>
  <c r="U245"/>
  <c r="V245"/>
  <c r="W245"/>
  <c r="X245"/>
  <c r="Y245"/>
  <c r="Z245"/>
  <c r="AA245"/>
  <c r="AB245"/>
  <c r="AC245"/>
  <c r="Q247"/>
  <c r="R247"/>
  <c r="S247"/>
  <c r="T247"/>
  <c r="U247"/>
  <c r="V247"/>
  <c r="W247"/>
  <c r="X247"/>
  <c r="Y247"/>
  <c r="Z247"/>
  <c r="AA247"/>
  <c r="AB247"/>
  <c r="AC247"/>
  <c r="Q248"/>
  <c r="R248"/>
  <c r="S248"/>
  <c r="T248"/>
  <c r="U248"/>
  <c r="V248"/>
  <c r="W248"/>
  <c r="X248"/>
  <c r="Y248"/>
  <c r="Z248"/>
  <c r="AA248"/>
  <c r="AB248"/>
  <c r="AC248"/>
  <c r="Q249"/>
  <c r="R249"/>
  <c r="S249"/>
  <c r="T249"/>
  <c r="U249"/>
  <c r="V249"/>
  <c r="W249"/>
  <c r="X249"/>
  <c r="Y249"/>
  <c r="Z249"/>
  <c r="AA249"/>
  <c r="AB249"/>
  <c r="AC249"/>
  <c r="Q250"/>
  <c r="R250"/>
  <c r="S250"/>
  <c r="T250"/>
  <c r="U250"/>
  <c r="V250"/>
  <c r="W250"/>
  <c r="X250"/>
  <c r="Y250"/>
  <c r="Z250"/>
  <c r="AA250"/>
  <c r="AB250"/>
  <c r="AC250"/>
  <c r="Q240"/>
  <c r="R240"/>
  <c r="S240"/>
  <c r="T240"/>
  <c r="U240"/>
  <c r="V240"/>
  <c r="W240"/>
  <c r="X240"/>
  <c r="Y240"/>
  <c r="Z240"/>
  <c r="AA240"/>
  <c r="AB240"/>
  <c r="AC240"/>
  <c r="P240"/>
  <c r="Q237"/>
  <c r="R237"/>
  <c r="S237"/>
  <c r="T237"/>
  <c r="U237"/>
  <c r="V237"/>
  <c r="W237"/>
  <c r="X237"/>
  <c r="Y237"/>
  <c r="Z237"/>
  <c r="AA237"/>
  <c r="AB237"/>
  <c r="AC237"/>
  <c r="Q238"/>
  <c r="R238"/>
  <c r="S238"/>
  <c r="T238"/>
  <c r="U238"/>
  <c r="V238"/>
  <c r="W238"/>
  <c r="X238"/>
  <c r="Y238"/>
  <c r="Z238"/>
  <c r="AA238"/>
  <c r="AB238"/>
  <c r="AC238"/>
  <c r="Q239"/>
  <c r="R239"/>
  <c r="S239"/>
  <c r="T239"/>
  <c r="U239"/>
  <c r="V239"/>
  <c r="W239"/>
  <c r="X239"/>
  <c r="Y239"/>
  <c r="Z239"/>
  <c r="AA239"/>
  <c r="AB239"/>
  <c r="AC239"/>
  <c r="JR4" i="7"/>
  <c r="JS4" s="1"/>
  <c r="JT4" s="1"/>
  <c r="JR5"/>
  <c r="JS5"/>
  <c r="JT5"/>
  <c r="JR147"/>
  <c r="JS147"/>
  <c r="JT147"/>
  <c r="JR148"/>
  <c r="JS148"/>
  <c r="JT148"/>
  <c r="JR149"/>
  <c r="JS149"/>
  <c r="JT149"/>
  <c r="JR150"/>
  <c r="JS150"/>
  <c r="JT150"/>
  <c r="JR151"/>
  <c r="JS151"/>
  <c r="JT151"/>
  <c r="JR152"/>
  <c r="JS152"/>
  <c r="JT152"/>
  <c r="JR153"/>
  <c r="JS153"/>
  <c r="JT153"/>
  <c r="JR154"/>
  <c r="JS154"/>
  <c r="JT154"/>
  <c r="JR155"/>
  <c r="JS155"/>
  <c r="JT155"/>
  <c r="A278" i="8"/>
  <c r="A277"/>
  <c r="A276"/>
  <c r="JR156" i="7"/>
  <c r="JS2"/>
  <c r="JT156"/>
  <c r="M275" i="8" s="1"/>
  <c r="JS156" i="7"/>
  <c r="JT2"/>
  <c r="JR2"/>
  <c r="JU146" l="1"/>
  <c r="JU145"/>
  <c r="JV146"/>
  <c r="JV145"/>
  <c r="JW145"/>
  <c r="JW146"/>
  <c r="JR144"/>
  <c r="JR145" s="1"/>
  <c r="JS144"/>
  <c r="JS146" s="1"/>
  <c r="JT144"/>
  <c r="JR157"/>
  <c r="JS157"/>
  <c r="JT157"/>
  <c r="JR158"/>
  <c r="JR159" s="1"/>
  <c r="JR160" s="1"/>
  <c r="JS158"/>
  <c r="JS159" s="1"/>
  <c r="JS160" s="1"/>
  <c r="JT158"/>
  <c r="JT159" s="1"/>
  <c r="JT160" s="1"/>
  <c r="JN4"/>
  <c r="JO4"/>
  <c r="JP4" s="1"/>
  <c r="JQ4" s="1"/>
  <c r="JN5"/>
  <c r="JO5"/>
  <c r="JP5"/>
  <c r="JQ5"/>
  <c r="JN147"/>
  <c r="JO147"/>
  <c r="JP147"/>
  <c r="JQ147"/>
  <c r="JN148"/>
  <c r="JO148"/>
  <c r="JP148"/>
  <c r="JQ148"/>
  <c r="JN149"/>
  <c r="JO149"/>
  <c r="JP149"/>
  <c r="JQ149"/>
  <c r="JN150"/>
  <c r="JO150"/>
  <c r="JP150"/>
  <c r="JQ150"/>
  <c r="JN151"/>
  <c r="JO151"/>
  <c r="JP151"/>
  <c r="JQ151"/>
  <c r="JN152"/>
  <c r="JO152"/>
  <c r="JP152"/>
  <c r="JQ152"/>
  <c r="JN153"/>
  <c r="JO153"/>
  <c r="JP153"/>
  <c r="JQ153"/>
  <c r="JN154"/>
  <c r="JO154"/>
  <c r="JP154"/>
  <c r="JQ154"/>
  <c r="JN155"/>
  <c r="JO155"/>
  <c r="JP155"/>
  <c r="JQ155"/>
  <c r="B277" i="8"/>
  <c r="C277"/>
  <c r="B276"/>
  <c r="C278"/>
  <c r="A275"/>
  <c r="C276"/>
  <c r="B278"/>
  <c r="JO2" i="7"/>
  <c r="JN2"/>
  <c r="JQ2"/>
  <c r="A273" i="8"/>
  <c r="JQ156" i="7"/>
  <c r="A274" i="8"/>
  <c r="JO156" i="7"/>
  <c r="JP156"/>
  <c r="JP2"/>
  <c r="JN156"/>
  <c r="JT145" l="1"/>
  <c r="JO144"/>
  <c r="JO145" s="1"/>
  <c r="JP144"/>
  <c r="JP146" s="1"/>
  <c r="JQ144"/>
  <c r="JQ146" s="1"/>
  <c r="JN144"/>
  <c r="JN146" s="1"/>
  <c r="JR146"/>
  <c r="JT146"/>
  <c r="JS145"/>
  <c r="JN157"/>
  <c r="JO157"/>
  <c r="JP157"/>
  <c r="JQ157"/>
  <c r="JN158"/>
  <c r="JN159" s="1"/>
  <c r="JN160" s="1"/>
  <c r="JO158"/>
  <c r="JO159" s="1"/>
  <c r="JO160" s="1"/>
  <c r="JP158"/>
  <c r="JP159" s="1"/>
  <c r="JP160" s="1"/>
  <c r="JQ158"/>
  <c r="JQ159" s="1"/>
  <c r="JQ160" s="1"/>
  <c r="JI4"/>
  <c r="JJ4"/>
  <c r="JK4" s="1"/>
  <c r="JL4" s="1"/>
  <c r="JM4" s="1"/>
  <c r="JI5"/>
  <c r="JJ5"/>
  <c r="JK5"/>
  <c r="JL5"/>
  <c r="JM5"/>
  <c r="JI147"/>
  <c r="JJ147"/>
  <c r="JK147"/>
  <c r="JL147"/>
  <c r="JM147"/>
  <c r="JI148"/>
  <c r="JJ148"/>
  <c r="JK148"/>
  <c r="JL148"/>
  <c r="JM148"/>
  <c r="JI149"/>
  <c r="JJ149"/>
  <c r="JK149"/>
  <c r="JL149"/>
  <c r="JM149"/>
  <c r="JI150"/>
  <c r="JJ150"/>
  <c r="JK150"/>
  <c r="JL150"/>
  <c r="JM150"/>
  <c r="JI151"/>
  <c r="JJ151"/>
  <c r="JK151"/>
  <c r="JL151"/>
  <c r="JM151"/>
  <c r="JI152"/>
  <c r="JJ152"/>
  <c r="JK152"/>
  <c r="JL152"/>
  <c r="JM152"/>
  <c r="JI153"/>
  <c r="JJ153"/>
  <c r="JK153"/>
  <c r="JL153"/>
  <c r="JM153"/>
  <c r="JI154"/>
  <c r="JJ154"/>
  <c r="JK154"/>
  <c r="JL154"/>
  <c r="JM154"/>
  <c r="JI155"/>
  <c r="JJ155"/>
  <c r="JK155"/>
  <c r="JL155"/>
  <c r="JM155"/>
  <c r="C275" i="8"/>
  <c r="B275"/>
  <c r="JK2" i="7"/>
  <c r="JL156"/>
  <c r="JK156"/>
  <c r="JI156"/>
  <c r="A270" i="8"/>
  <c r="JJ156" i="7"/>
  <c r="JM2"/>
  <c r="JL2"/>
  <c r="JM156"/>
  <c r="JJ2"/>
  <c r="A269" i="8"/>
  <c r="A271"/>
  <c r="JI2" i="7"/>
  <c r="A272" i="8"/>
  <c r="JN145" i="7" l="1"/>
  <c r="JQ145"/>
  <c r="JO146"/>
  <c r="JJ144"/>
  <c r="JJ145" s="1"/>
  <c r="JK144"/>
  <c r="JL144"/>
  <c r="JL145" s="1"/>
  <c r="JM144"/>
  <c r="JM145" s="1"/>
  <c r="JI144"/>
  <c r="JI145" s="1"/>
  <c r="JP145"/>
  <c r="JI157"/>
  <c r="JJ157"/>
  <c r="JK157"/>
  <c r="JL157"/>
  <c r="JM157"/>
  <c r="JI158"/>
  <c r="JI159" s="1"/>
  <c r="JI160" s="1"/>
  <c r="JJ158"/>
  <c r="JJ159" s="1"/>
  <c r="JJ160" s="1"/>
  <c r="JK158"/>
  <c r="JK159" s="1"/>
  <c r="JK160" s="1"/>
  <c r="JL158"/>
  <c r="JL159" s="1"/>
  <c r="JL160" s="1"/>
  <c r="JM158"/>
  <c r="JM159" s="1"/>
  <c r="JM160" s="1"/>
  <c r="F7"/>
  <c r="F8"/>
  <c r="F9"/>
  <c r="F10"/>
  <c r="F11"/>
  <c r="F12"/>
  <c r="E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8"/>
  <c r="F59"/>
  <c r="F60"/>
  <c r="F61"/>
  <c r="F62"/>
  <c r="F63"/>
  <c r="F64"/>
  <c r="F65"/>
  <c r="F66"/>
  <c r="F67"/>
  <c r="E75"/>
  <c r="F85"/>
  <c r="E85" s="1"/>
  <c r="F90"/>
  <c r="F121"/>
  <c r="F113"/>
  <c r="F123"/>
  <c r="F112"/>
  <c r="F126"/>
  <c r="F122"/>
  <c r="F104"/>
  <c r="F140"/>
  <c r="F115"/>
  <c r="F135"/>
  <c r="F120"/>
  <c r="F97"/>
  <c r="F127"/>
  <c r="F125"/>
  <c r="F132"/>
  <c r="F114"/>
  <c r="F136"/>
  <c r="F93"/>
  <c r="F110"/>
  <c r="F141"/>
  <c r="F130"/>
  <c r="F95"/>
  <c r="F107"/>
  <c r="F124"/>
  <c r="F133"/>
  <c r="F131"/>
  <c r="F118"/>
  <c r="F129"/>
  <c r="F89"/>
  <c r="F92"/>
  <c r="F88"/>
  <c r="F116"/>
  <c r="F98"/>
  <c r="F87"/>
  <c r="F96"/>
  <c r="F94"/>
  <c r="F111"/>
  <c r="F117"/>
  <c r="F138"/>
  <c r="F134"/>
  <c r="F101"/>
  <c r="F139"/>
  <c r="F106"/>
  <c r="F102"/>
  <c r="F105"/>
  <c r="F137"/>
  <c r="F86"/>
  <c r="F119"/>
  <c r="F108"/>
  <c r="F99"/>
  <c r="F91"/>
  <c r="F103"/>
  <c r="F100"/>
  <c r="F109"/>
  <c r="F128"/>
  <c r="F6"/>
  <c r="E83"/>
  <c r="E84"/>
  <c r="AA19" i="9"/>
  <c r="AB19"/>
  <c r="AC19"/>
  <c r="AA20"/>
  <c r="AB20"/>
  <c r="AC20"/>
  <c r="AA21"/>
  <c r="AB21"/>
  <c r="AC21"/>
  <c r="AA22"/>
  <c r="AB22"/>
  <c r="AC22"/>
  <c r="AA23"/>
  <c r="AB23"/>
  <c r="AC23"/>
  <c r="AA24"/>
  <c r="AB24"/>
  <c r="AC24"/>
  <c r="AA31"/>
  <c r="AB31"/>
  <c r="AC31"/>
  <c r="AA32"/>
  <c r="AB32"/>
  <c r="AC32"/>
  <c r="AA36"/>
  <c r="AB36"/>
  <c r="AC36"/>
  <c r="AA37"/>
  <c r="AB37"/>
  <c r="AC37"/>
  <c r="AA38"/>
  <c r="AB38"/>
  <c r="AC38"/>
  <c r="AA39"/>
  <c r="AB39"/>
  <c r="AC39"/>
  <c r="AA40"/>
  <c r="AB40"/>
  <c r="AC40"/>
  <c r="AA41"/>
  <c r="AB41"/>
  <c r="AC41"/>
  <c r="AA42"/>
  <c r="AB42"/>
  <c r="AC42"/>
  <c r="AA44"/>
  <c r="AB44"/>
  <c r="AC44"/>
  <c r="AA45"/>
  <c r="AB45"/>
  <c r="AC45"/>
  <c r="AA46"/>
  <c r="AB46"/>
  <c r="AC46"/>
  <c r="AA47"/>
  <c r="AB47"/>
  <c r="AC47"/>
  <c r="AA48"/>
  <c r="AB48"/>
  <c r="AC48"/>
  <c r="AA49"/>
  <c r="AB49"/>
  <c r="AC49"/>
  <c r="AA50"/>
  <c r="AB50"/>
  <c r="AC50"/>
  <c r="AA51"/>
  <c r="AB51"/>
  <c r="AC51"/>
  <c r="AA52"/>
  <c r="AB52"/>
  <c r="AC52"/>
  <c r="AA53"/>
  <c r="AB53"/>
  <c r="AC53"/>
  <c r="AA54"/>
  <c r="AB54"/>
  <c r="AC54"/>
  <c r="AA55"/>
  <c r="AB55"/>
  <c r="AC55"/>
  <c r="AA56"/>
  <c r="AB56"/>
  <c r="AC56"/>
  <c r="AA57"/>
  <c r="AB57"/>
  <c r="AC57"/>
  <c r="AA58"/>
  <c r="AB58"/>
  <c r="AC58"/>
  <c r="AA59"/>
  <c r="AB59"/>
  <c r="AC59"/>
  <c r="AA60"/>
  <c r="AB60"/>
  <c r="AC60"/>
  <c r="AA61"/>
  <c r="AB61"/>
  <c r="AC61"/>
  <c r="AA62"/>
  <c r="AB62"/>
  <c r="AC62"/>
  <c r="AA63"/>
  <c r="AB63"/>
  <c r="AC63"/>
  <c r="AA64"/>
  <c r="AB64"/>
  <c r="AC64"/>
  <c r="AA65"/>
  <c r="AB65"/>
  <c r="AC65"/>
  <c r="AA67"/>
  <c r="AB67"/>
  <c r="AC67"/>
  <c r="AA68"/>
  <c r="AB68"/>
  <c r="AC68"/>
  <c r="AA69"/>
  <c r="AB69"/>
  <c r="AC69"/>
  <c r="AA70"/>
  <c r="AB70"/>
  <c r="AC70"/>
  <c r="AA71"/>
  <c r="AB71"/>
  <c r="AC71"/>
  <c r="AA72"/>
  <c r="AB72"/>
  <c r="AC72"/>
  <c r="AA73"/>
  <c r="AB73"/>
  <c r="AC73"/>
  <c r="AA74"/>
  <c r="AB74"/>
  <c r="AC74"/>
  <c r="AA75"/>
  <c r="AB75"/>
  <c r="AC75"/>
  <c r="AA76"/>
  <c r="AB76"/>
  <c r="AC76"/>
  <c r="AA77"/>
  <c r="AB77"/>
  <c r="AC77"/>
  <c r="AA78"/>
  <c r="AB78"/>
  <c r="AC78"/>
  <c r="AA79"/>
  <c r="AB79"/>
  <c r="AC79"/>
  <c r="AA80"/>
  <c r="AB80"/>
  <c r="AC80"/>
  <c r="AA81"/>
  <c r="AB81"/>
  <c r="AC81"/>
  <c r="AA82"/>
  <c r="AB82"/>
  <c r="AC82"/>
  <c r="AA83"/>
  <c r="AB83"/>
  <c r="AC83"/>
  <c r="AA84"/>
  <c r="AB84"/>
  <c r="AC84"/>
  <c r="AA85"/>
  <c r="AB85"/>
  <c r="AC85"/>
  <c r="AA86"/>
  <c r="AB86"/>
  <c r="AC86"/>
  <c r="AA87"/>
  <c r="AB87"/>
  <c r="AC87"/>
  <c r="AA88"/>
  <c r="AB88"/>
  <c r="AC88"/>
  <c r="AA89"/>
  <c r="AB89"/>
  <c r="AC89"/>
  <c r="AA92"/>
  <c r="AB92"/>
  <c r="AC92"/>
  <c r="AA93"/>
  <c r="AB93"/>
  <c r="AC93"/>
  <c r="AA94"/>
  <c r="AB94"/>
  <c r="AC94"/>
  <c r="AA95"/>
  <c r="AB95"/>
  <c r="AC95"/>
  <c r="AA96"/>
  <c r="AB96"/>
  <c r="AC96"/>
  <c r="AA97"/>
  <c r="AB97"/>
  <c r="AC97"/>
  <c r="AA98"/>
  <c r="AB98"/>
  <c r="AC98"/>
  <c r="AA99"/>
  <c r="AB99"/>
  <c r="AC99"/>
  <c r="AA100"/>
  <c r="AB100"/>
  <c r="AC100"/>
  <c r="AA101"/>
  <c r="AB101"/>
  <c r="AC101"/>
  <c r="AA104"/>
  <c r="AB104"/>
  <c r="AC104"/>
  <c r="AA105"/>
  <c r="AB105"/>
  <c r="AC105"/>
  <c r="AA106"/>
  <c r="AB106"/>
  <c r="AC106"/>
  <c r="AA107"/>
  <c r="AB107"/>
  <c r="AC107"/>
  <c r="AA110"/>
  <c r="AB110"/>
  <c r="AC110"/>
  <c r="AA111"/>
  <c r="AB111"/>
  <c r="AC111"/>
  <c r="AA112"/>
  <c r="AB112"/>
  <c r="AC112"/>
  <c r="AA113"/>
  <c r="AB113"/>
  <c r="AC113"/>
  <c r="AA115"/>
  <c r="AB115"/>
  <c r="AC115"/>
  <c r="AA116"/>
  <c r="AB116"/>
  <c r="AC116"/>
  <c r="AA117"/>
  <c r="AB117"/>
  <c r="AC117"/>
  <c r="AA118"/>
  <c r="AB118"/>
  <c r="AC118"/>
  <c r="AA120"/>
  <c r="AB120"/>
  <c r="AC120"/>
  <c r="AA121"/>
  <c r="AB121"/>
  <c r="AC121"/>
  <c r="AA122"/>
  <c r="AB122"/>
  <c r="AC122"/>
  <c r="AA123"/>
  <c r="AB123"/>
  <c r="AC123"/>
  <c r="AA124"/>
  <c r="AB124"/>
  <c r="AC124"/>
  <c r="AA128"/>
  <c r="AB128"/>
  <c r="AC128"/>
  <c r="AA129"/>
  <c r="AB129"/>
  <c r="AC129"/>
  <c r="AA130"/>
  <c r="AB130"/>
  <c r="AC130"/>
  <c r="AA131"/>
  <c r="AB131"/>
  <c r="AC131"/>
  <c r="AA132"/>
  <c r="AB132"/>
  <c r="AC132"/>
  <c r="AA133"/>
  <c r="AB133"/>
  <c r="AC133"/>
  <c r="AA144"/>
  <c r="AB144"/>
  <c r="AC144"/>
  <c r="AA145"/>
  <c r="AB145"/>
  <c r="AC145"/>
  <c r="AA146"/>
  <c r="AB146"/>
  <c r="AC146"/>
  <c r="AA147"/>
  <c r="AB147"/>
  <c r="AC147"/>
  <c r="AA148"/>
  <c r="AB148"/>
  <c r="AC148"/>
  <c r="AA149"/>
  <c r="AB149"/>
  <c r="AC149"/>
  <c r="AA150"/>
  <c r="AB150"/>
  <c r="AC150"/>
  <c r="AA151"/>
  <c r="AB151"/>
  <c r="AC151"/>
  <c r="AA153"/>
  <c r="AB153"/>
  <c r="AC153"/>
  <c r="AA154"/>
  <c r="AB154"/>
  <c r="AC154"/>
  <c r="AA156"/>
  <c r="AB156"/>
  <c r="AC156"/>
  <c r="AA157"/>
  <c r="AB157"/>
  <c r="AC157"/>
  <c r="AA158"/>
  <c r="AB158"/>
  <c r="AC158"/>
  <c r="AA159"/>
  <c r="AB159"/>
  <c r="AC159"/>
  <c r="AA160"/>
  <c r="AB160"/>
  <c r="AC160"/>
  <c r="AA161"/>
  <c r="AB161"/>
  <c r="AC161"/>
  <c r="AA162"/>
  <c r="AB162"/>
  <c r="AC162"/>
  <c r="AA163"/>
  <c r="AB163"/>
  <c r="AC163"/>
  <c r="AA164"/>
  <c r="AB164"/>
  <c r="AC164"/>
  <c r="AA165"/>
  <c r="AB165"/>
  <c r="AC165"/>
  <c r="AA166"/>
  <c r="AB166"/>
  <c r="AC166"/>
  <c r="AA167"/>
  <c r="AB167"/>
  <c r="AC167"/>
  <c r="AA168"/>
  <c r="AB168"/>
  <c r="AC168"/>
  <c r="AA169"/>
  <c r="AB169"/>
  <c r="AC169"/>
  <c r="AA170"/>
  <c r="AB170"/>
  <c r="AC170"/>
  <c r="AA171"/>
  <c r="AB171"/>
  <c r="AC171"/>
  <c r="AA172"/>
  <c r="AB172"/>
  <c r="AC172"/>
  <c r="AA173"/>
  <c r="AB173"/>
  <c r="AC173"/>
  <c r="AA174"/>
  <c r="AB174"/>
  <c r="AC174"/>
  <c r="AA175"/>
  <c r="AB175"/>
  <c r="AC175"/>
  <c r="AA176"/>
  <c r="AB176"/>
  <c r="AC176"/>
  <c r="AA177"/>
  <c r="AB177"/>
  <c r="AC177"/>
  <c r="AA178"/>
  <c r="AB178"/>
  <c r="AC178"/>
  <c r="AA180"/>
  <c r="AB180"/>
  <c r="AC180"/>
  <c r="AA181"/>
  <c r="AB181"/>
  <c r="AC181"/>
  <c r="AA182"/>
  <c r="AB182"/>
  <c r="AC182"/>
  <c r="AA183"/>
  <c r="AB183"/>
  <c r="AC183"/>
  <c r="AA184"/>
  <c r="AB184"/>
  <c r="AC184"/>
  <c r="AA185"/>
  <c r="AB185"/>
  <c r="AC185"/>
  <c r="AA186"/>
  <c r="AB186"/>
  <c r="AC186"/>
  <c r="AA187"/>
  <c r="AB187"/>
  <c r="AC187"/>
  <c r="AA188"/>
  <c r="AB188"/>
  <c r="AC188"/>
  <c r="AA189"/>
  <c r="AB189"/>
  <c r="AC189"/>
  <c r="AA190"/>
  <c r="AB190"/>
  <c r="AC190"/>
  <c r="AA192"/>
  <c r="AB192"/>
  <c r="AC192"/>
  <c r="AA193"/>
  <c r="AB193"/>
  <c r="AC193"/>
  <c r="AA194"/>
  <c r="AB194"/>
  <c r="AC194"/>
  <c r="AA195"/>
  <c r="AB195"/>
  <c r="AC195"/>
  <c r="AA196"/>
  <c r="AB196"/>
  <c r="AC196"/>
  <c r="AA197"/>
  <c r="AB197"/>
  <c r="AC197"/>
  <c r="AA198"/>
  <c r="AB198"/>
  <c r="AC198"/>
  <c r="AA199"/>
  <c r="AB199"/>
  <c r="AC199"/>
  <c r="AA200"/>
  <c r="AB200"/>
  <c r="AC200"/>
  <c r="AA201"/>
  <c r="AB201"/>
  <c r="AC201"/>
  <c r="AA202"/>
  <c r="AB202"/>
  <c r="AC202"/>
  <c r="AA203"/>
  <c r="AB203"/>
  <c r="AC203"/>
  <c r="AA204"/>
  <c r="AB204"/>
  <c r="AC204"/>
  <c r="AA205"/>
  <c r="AB205"/>
  <c r="AC205"/>
  <c r="AA206"/>
  <c r="AB206"/>
  <c r="AC206"/>
  <c r="AA207"/>
  <c r="AB207"/>
  <c r="AC207"/>
  <c r="AA208"/>
  <c r="AB208"/>
  <c r="AC208"/>
  <c r="AA210"/>
  <c r="AB210"/>
  <c r="AC210"/>
  <c r="AA211"/>
  <c r="AB211"/>
  <c r="AC211"/>
  <c r="AA212"/>
  <c r="AB212"/>
  <c r="AC212"/>
  <c r="AA213"/>
  <c r="AB213"/>
  <c r="AC213"/>
  <c r="AA214"/>
  <c r="AB214"/>
  <c r="AC214"/>
  <c r="AA215"/>
  <c r="AB215"/>
  <c r="AC215"/>
  <c r="AA216"/>
  <c r="AB216"/>
  <c r="AC216"/>
  <c r="AA217"/>
  <c r="AB217"/>
  <c r="AC217"/>
  <c r="AA218"/>
  <c r="AB218"/>
  <c r="AC218"/>
  <c r="AA219"/>
  <c r="AB219"/>
  <c r="AC219"/>
  <c r="AA220"/>
  <c r="AB220"/>
  <c r="AC220"/>
  <c r="AA221"/>
  <c r="AB221"/>
  <c r="AC221"/>
  <c r="AA222"/>
  <c r="AB222"/>
  <c r="AC222"/>
  <c r="AA223"/>
  <c r="AB223"/>
  <c r="AC223"/>
  <c r="AA224"/>
  <c r="AB224"/>
  <c r="AC224"/>
  <c r="AA225"/>
  <c r="AB225"/>
  <c r="AC225"/>
  <c r="AA226"/>
  <c r="AB226"/>
  <c r="AC226"/>
  <c r="AA227"/>
  <c r="AB227"/>
  <c r="AC227"/>
  <c r="AA228"/>
  <c r="AB228"/>
  <c r="AC228"/>
  <c r="AA229"/>
  <c r="AB229"/>
  <c r="AC229"/>
  <c r="AA230"/>
  <c r="AB230"/>
  <c r="AC230"/>
  <c r="AA231"/>
  <c r="AB231"/>
  <c r="AC231"/>
  <c r="AA232"/>
  <c r="AB232"/>
  <c r="AC232"/>
  <c r="AA233"/>
  <c r="AB233"/>
  <c r="AC233"/>
  <c r="AA234"/>
  <c r="AB234"/>
  <c r="AC234"/>
  <c r="AA235"/>
  <c r="AB235"/>
  <c r="AC235"/>
  <c r="AA236"/>
  <c r="AB236"/>
  <c r="AC236"/>
  <c r="R216"/>
  <c r="Q205"/>
  <c r="R205"/>
  <c r="S205"/>
  <c r="T205"/>
  <c r="U205"/>
  <c r="V205"/>
  <c r="W205"/>
  <c r="X205"/>
  <c r="Y205"/>
  <c r="Z205"/>
  <c r="Q206"/>
  <c r="R206"/>
  <c r="S206"/>
  <c r="T206"/>
  <c r="U206"/>
  <c r="V206"/>
  <c r="W206"/>
  <c r="X206"/>
  <c r="Y206"/>
  <c r="Z206"/>
  <c r="Q207"/>
  <c r="R207"/>
  <c r="S207"/>
  <c r="T207"/>
  <c r="U207"/>
  <c r="V207"/>
  <c r="W207"/>
  <c r="X207"/>
  <c r="Y207"/>
  <c r="Z207"/>
  <c r="Q208"/>
  <c r="R208"/>
  <c r="S208"/>
  <c r="T208"/>
  <c r="U208"/>
  <c r="V208"/>
  <c r="W208"/>
  <c r="X208"/>
  <c r="Y208"/>
  <c r="Z208"/>
  <c r="Q210"/>
  <c r="R210"/>
  <c r="S210"/>
  <c r="T210"/>
  <c r="U210"/>
  <c r="V210"/>
  <c r="W210"/>
  <c r="X210"/>
  <c r="Y210"/>
  <c r="Z210"/>
  <c r="Q211"/>
  <c r="R211"/>
  <c r="S211"/>
  <c r="T211"/>
  <c r="U211"/>
  <c r="V211"/>
  <c r="W211"/>
  <c r="X211"/>
  <c r="Y211"/>
  <c r="Z211"/>
  <c r="Q212"/>
  <c r="R212"/>
  <c r="S212"/>
  <c r="T212"/>
  <c r="U212"/>
  <c r="V212"/>
  <c r="W212"/>
  <c r="X212"/>
  <c r="Y212"/>
  <c r="Z212"/>
  <c r="Q213"/>
  <c r="R213"/>
  <c r="S213"/>
  <c r="T213"/>
  <c r="U213"/>
  <c r="V213"/>
  <c r="W213"/>
  <c r="X213"/>
  <c r="Y213"/>
  <c r="Z213"/>
  <c r="Q214"/>
  <c r="R214"/>
  <c r="S214"/>
  <c r="T214"/>
  <c r="U214"/>
  <c r="V214"/>
  <c r="W214"/>
  <c r="X214"/>
  <c r="Y214"/>
  <c r="Z214"/>
  <c r="Q215"/>
  <c r="R215"/>
  <c r="S215"/>
  <c r="T215"/>
  <c r="U215"/>
  <c r="V215"/>
  <c r="W215"/>
  <c r="X215"/>
  <c r="Y215"/>
  <c r="Z215"/>
  <c r="R204"/>
  <c r="Q193"/>
  <c r="R193"/>
  <c r="S193"/>
  <c r="T193"/>
  <c r="U193"/>
  <c r="V193"/>
  <c r="W193"/>
  <c r="X193"/>
  <c r="Y193"/>
  <c r="Z193"/>
  <c r="Q194"/>
  <c r="R194"/>
  <c r="S194"/>
  <c r="T194"/>
  <c r="U194"/>
  <c r="V194"/>
  <c r="W194"/>
  <c r="X194"/>
  <c r="Y194"/>
  <c r="Z194"/>
  <c r="Q195"/>
  <c r="R195"/>
  <c r="S195"/>
  <c r="T195"/>
  <c r="U195"/>
  <c r="V195"/>
  <c r="W195"/>
  <c r="X195"/>
  <c r="Y195"/>
  <c r="Z195"/>
  <c r="Q196"/>
  <c r="R196"/>
  <c r="S196"/>
  <c r="T196"/>
  <c r="U196"/>
  <c r="V196"/>
  <c r="W196"/>
  <c r="X196"/>
  <c r="Y196"/>
  <c r="Z196"/>
  <c r="Q197"/>
  <c r="R197"/>
  <c r="S197"/>
  <c r="T197"/>
  <c r="U197"/>
  <c r="V197"/>
  <c r="W197"/>
  <c r="X197"/>
  <c r="Y197"/>
  <c r="Z197"/>
  <c r="Q198"/>
  <c r="R198"/>
  <c r="S198"/>
  <c r="T198"/>
  <c r="U198"/>
  <c r="V198"/>
  <c r="W198"/>
  <c r="X198"/>
  <c r="Y198"/>
  <c r="Z198"/>
  <c r="Q199"/>
  <c r="R199"/>
  <c r="S199"/>
  <c r="T199"/>
  <c r="U199"/>
  <c r="V199"/>
  <c r="W199"/>
  <c r="X199"/>
  <c r="Y199"/>
  <c r="Z199"/>
  <c r="Q200"/>
  <c r="R200"/>
  <c r="S200"/>
  <c r="T200"/>
  <c r="U200"/>
  <c r="V200"/>
  <c r="W200"/>
  <c r="X200"/>
  <c r="Y200"/>
  <c r="Z200"/>
  <c r="Q201"/>
  <c r="R201"/>
  <c r="S201"/>
  <c r="T201"/>
  <c r="U201"/>
  <c r="V201"/>
  <c r="W201"/>
  <c r="X201"/>
  <c r="Y201"/>
  <c r="Z201"/>
  <c r="Q202"/>
  <c r="R202"/>
  <c r="S202"/>
  <c r="T202"/>
  <c r="U202"/>
  <c r="V202"/>
  <c r="W202"/>
  <c r="X202"/>
  <c r="Y202"/>
  <c r="Z202"/>
  <c r="Q203"/>
  <c r="R203"/>
  <c r="S203"/>
  <c r="T203"/>
  <c r="U203"/>
  <c r="V203"/>
  <c r="W203"/>
  <c r="X203"/>
  <c r="Y203"/>
  <c r="Z203"/>
  <c r="Q178"/>
  <c r="R178"/>
  <c r="S178"/>
  <c r="T178"/>
  <c r="U178"/>
  <c r="V178"/>
  <c r="W178"/>
  <c r="X178"/>
  <c r="Y178"/>
  <c r="Z178"/>
  <c r="Q167"/>
  <c r="R167"/>
  <c r="S167"/>
  <c r="T167"/>
  <c r="U167"/>
  <c r="V167"/>
  <c r="W167"/>
  <c r="X167"/>
  <c r="Y167"/>
  <c r="Z167"/>
  <c r="Q154"/>
  <c r="R154"/>
  <c r="S154"/>
  <c r="T154"/>
  <c r="U154"/>
  <c r="V154"/>
  <c r="W154"/>
  <c r="X154"/>
  <c r="Y154"/>
  <c r="Z154"/>
  <c r="Q151"/>
  <c r="R151"/>
  <c r="S151"/>
  <c r="T151"/>
  <c r="U151"/>
  <c r="V151"/>
  <c r="W151"/>
  <c r="X151"/>
  <c r="Y151"/>
  <c r="Z151"/>
  <c r="Q150"/>
  <c r="R144"/>
  <c r="R133"/>
  <c r="S133"/>
  <c r="T133"/>
  <c r="U133"/>
  <c r="V133"/>
  <c r="W133"/>
  <c r="X133"/>
  <c r="Y133"/>
  <c r="Z133"/>
  <c r="S132"/>
  <c r="T132"/>
  <c r="U132"/>
  <c r="V132"/>
  <c r="W132"/>
  <c r="X132"/>
  <c r="Y132"/>
  <c r="Z132"/>
  <c r="R132"/>
  <c r="Q132"/>
  <c r="Q131"/>
  <c r="Q133"/>
  <c r="JH158" i="7"/>
  <c r="JG158"/>
  <c r="JF158"/>
  <c r="JE158"/>
  <c r="JD158"/>
  <c r="JC158"/>
  <c r="JH157"/>
  <c r="JG157"/>
  <c r="JF157"/>
  <c r="JE157"/>
  <c r="JD157"/>
  <c r="JC157"/>
  <c r="JH155"/>
  <c r="JG155"/>
  <c r="JF155"/>
  <c r="JE155"/>
  <c r="JD155"/>
  <c r="JC155"/>
  <c r="JH154"/>
  <c r="JG154"/>
  <c r="JF154"/>
  <c r="JE154"/>
  <c r="JD154"/>
  <c r="JC154"/>
  <c r="JH153"/>
  <c r="JG153"/>
  <c r="JF153"/>
  <c r="JE153"/>
  <c r="JD153"/>
  <c r="JC153"/>
  <c r="JH152"/>
  <c r="JG152"/>
  <c r="JF152"/>
  <c r="JE152"/>
  <c r="JD152"/>
  <c r="JC152"/>
  <c r="JH151"/>
  <c r="JG151"/>
  <c r="JF151"/>
  <c r="JE151"/>
  <c r="JD151"/>
  <c r="JC151"/>
  <c r="JH150"/>
  <c r="JG150"/>
  <c r="JF150"/>
  <c r="JE150"/>
  <c r="JD150"/>
  <c r="JC150"/>
  <c r="JH149"/>
  <c r="JG149"/>
  <c r="JF149"/>
  <c r="JE149"/>
  <c r="JD149"/>
  <c r="JC149"/>
  <c r="JH148"/>
  <c r="JG148"/>
  <c r="JF148"/>
  <c r="JE148"/>
  <c r="JD148"/>
  <c r="JC148"/>
  <c r="JH147"/>
  <c r="JG147"/>
  <c r="JF147"/>
  <c r="JE147"/>
  <c r="JD147"/>
  <c r="JC147"/>
  <c r="JH5"/>
  <c r="JH159" s="1"/>
  <c r="JH160" s="1"/>
  <c r="JG5"/>
  <c r="JG159" s="1"/>
  <c r="JG160" s="1"/>
  <c r="JF5"/>
  <c r="JE5"/>
  <c r="JE159" s="1"/>
  <c r="JE160" s="1"/>
  <c r="JD5"/>
  <c r="JC5"/>
  <c r="Q129" i="9"/>
  <c r="R129"/>
  <c r="S129"/>
  <c r="T129"/>
  <c r="U129"/>
  <c r="V129"/>
  <c r="W129"/>
  <c r="X129"/>
  <c r="Y129"/>
  <c r="Z129"/>
  <c r="Q130"/>
  <c r="R130"/>
  <c r="S130"/>
  <c r="T130"/>
  <c r="U130"/>
  <c r="V130"/>
  <c r="W130"/>
  <c r="X130"/>
  <c r="Y130"/>
  <c r="Z130"/>
  <c r="R131"/>
  <c r="S131"/>
  <c r="T131"/>
  <c r="U131"/>
  <c r="V131"/>
  <c r="W131"/>
  <c r="X131"/>
  <c r="Y131"/>
  <c r="Z131"/>
  <c r="Q121"/>
  <c r="R121"/>
  <c r="S121"/>
  <c r="T121"/>
  <c r="U121"/>
  <c r="V121"/>
  <c r="W121"/>
  <c r="X121"/>
  <c r="Y121"/>
  <c r="Z121"/>
  <c r="Q122"/>
  <c r="R122"/>
  <c r="S122"/>
  <c r="T122"/>
  <c r="U122"/>
  <c r="V122"/>
  <c r="W122"/>
  <c r="X122"/>
  <c r="Y122"/>
  <c r="Z122"/>
  <c r="Q123"/>
  <c r="R123"/>
  <c r="S123"/>
  <c r="T123"/>
  <c r="U123"/>
  <c r="V123"/>
  <c r="W123"/>
  <c r="X123"/>
  <c r="Y123"/>
  <c r="Z123"/>
  <c r="Q124"/>
  <c r="R124"/>
  <c r="S124"/>
  <c r="T124"/>
  <c r="U124"/>
  <c r="V124"/>
  <c r="W124"/>
  <c r="X124"/>
  <c r="Y124"/>
  <c r="Z124"/>
  <c r="Q128"/>
  <c r="R128"/>
  <c r="S128"/>
  <c r="T128"/>
  <c r="U128"/>
  <c r="V128"/>
  <c r="W128"/>
  <c r="X128"/>
  <c r="Y128"/>
  <c r="Z128"/>
  <c r="Q120"/>
  <c r="Q111"/>
  <c r="Q112"/>
  <c r="Q113"/>
  <c r="Q115"/>
  <c r="Q116"/>
  <c r="Q117"/>
  <c r="Q118"/>
  <c r="Q110"/>
  <c r="R110"/>
  <c r="R111"/>
  <c r="S111"/>
  <c r="T111"/>
  <c r="U111"/>
  <c r="V111"/>
  <c r="W111"/>
  <c r="X111"/>
  <c r="Y111"/>
  <c r="Z111"/>
  <c r="R112"/>
  <c r="S112"/>
  <c r="T112"/>
  <c r="U112"/>
  <c r="V112"/>
  <c r="W112"/>
  <c r="X112"/>
  <c r="Y112"/>
  <c r="Z112"/>
  <c r="R113"/>
  <c r="S113"/>
  <c r="T113"/>
  <c r="U113"/>
  <c r="V113"/>
  <c r="W113"/>
  <c r="X113"/>
  <c r="Y113"/>
  <c r="Z113"/>
  <c r="R115"/>
  <c r="S115"/>
  <c r="T115"/>
  <c r="U115"/>
  <c r="V115"/>
  <c r="W115"/>
  <c r="X115"/>
  <c r="Y115"/>
  <c r="Z115"/>
  <c r="R116"/>
  <c r="S116"/>
  <c r="T116"/>
  <c r="U116"/>
  <c r="V116"/>
  <c r="W116"/>
  <c r="X116"/>
  <c r="Y116"/>
  <c r="Z116"/>
  <c r="R117"/>
  <c r="S117"/>
  <c r="T117"/>
  <c r="U117"/>
  <c r="V117"/>
  <c r="W117"/>
  <c r="X117"/>
  <c r="Y117"/>
  <c r="Z117"/>
  <c r="R118"/>
  <c r="S118"/>
  <c r="T118"/>
  <c r="U118"/>
  <c r="V118"/>
  <c r="W118"/>
  <c r="X118"/>
  <c r="Y118"/>
  <c r="Z118"/>
  <c r="R120"/>
  <c r="S120"/>
  <c r="T120"/>
  <c r="U120"/>
  <c r="V120"/>
  <c r="W120"/>
  <c r="X120"/>
  <c r="Y120"/>
  <c r="Z120"/>
  <c r="Z110"/>
  <c r="Y110"/>
  <c r="X110"/>
  <c r="W110"/>
  <c r="V110"/>
  <c r="U110"/>
  <c r="T110"/>
  <c r="S110"/>
  <c r="P108"/>
  <c r="Q105"/>
  <c r="R105"/>
  <c r="S105"/>
  <c r="T105"/>
  <c r="U105"/>
  <c r="V105"/>
  <c r="W105"/>
  <c r="X105"/>
  <c r="Y105"/>
  <c r="Z105"/>
  <c r="Q106"/>
  <c r="R106"/>
  <c r="S106"/>
  <c r="T106"/>
  <c r="U106"/>
  <c r="V106"/>
  <c r="W106"/>
  <c r="X106"/>
  <c r="Y106"/>
  <c r="Z106"/>
  <c r="R107"/>
  <c r="S107"/>
  <c r="T107"/>
  <c r="U107"/>
  <c r="V107"/>
  <c r="W107"/>
  <c r="X107"/>
  <c r="Y107"/>
  <c r="Z107"/>
  <c r="Q97"/>
  <c r="R97"/>
  <c r="S97"/>
  <c r="T97"/>
  <c r="U97"/>
  <c r="V97"/>
  <c r="W97"/>
  <c r="X97"/>
  <c r="Y97"/>
  <c r="Z97"/>
  <c r="Q98"/>
  <c r="R98"/>
  <c r="S98"/>
  <c r="T98"/>
  <c r="U98"/>
  <c r="V98"/>
  <c r="W98"/>
  <c r="X98"/>
  <c r="Y98"/>
  <c r="Z98"/>
  <c r="Q99"/>
  <c r="R99"/>
  <c r="S99"/>
  <c r="T99"/>
  <c r="U99"/>
  <c r="V99"/>
  <c r="W99"/>
  <c r="X99"/>
  <c r="Y99"/>
  <c r="Z99"/>
  <c r="Q100"/>
  <c r="R100"/>
  <c r="S100"/>
  <c r="T100"/>
  <c r="U100"/>
  <c r="V100"/>
  <c r="W100"/>
  <c r="X100"/>
  <c r="Y100"/>
  <c r="Z100"/>
  <c r="Q101"/>
  <c r="R101"/>
  <c r="S101"/>
  <c r="T101"/>
  <c r="U101"/>
  <c r="V101"/>
  <c r="W101"/>
  <c r="X101"/>
  <c r="Y101"/>
  <c r="Z101"/>
  <c r="Q104"/>
  <c r="R104"/>
  <c r="S104"/>
  <c r="T104"/>
  <c r="U104"/>
  <c r="V104"/>
  <c r="W104"/>
  <c r="X104"/>
  <c r="Y104"/>
  <c r="Z104"/>
  <c r="P96"/>
  <c r="Q89"/>
  <c r="R89"/>
  <c r="S89"/>
  <c r="T89"/>
  <c r="U89"/>
  <c r="V89"/>
  <c r="W89"/>
  <c r="X89"/>
  <c r="Y89"/>
  <c r="Z89"/>
  <c r="Q92"/>
  <c r="R92"/>
  <c r="S92"/>
  <c r="T92"/>
  <c r="U92"/>
  <c r="V92"/>
  <c r="W92"/>
  <c r="X92"/>
  <c r="Y92"/>
  <c r="Z92"/>
  <c r="Q93"/>
  <c r="R93"/>
  <c r="S93"/>
  <c r="T93"/>
  <c r="U93"/>
  <c r="V93"/>
  <c r="W93"/>
  <c r="X93"/>
  <c r="Y93"/>
  <c r="Z93"/>
  <c r="Q94"/>
  <c r="R94"/>
  <c r="S94"/>
  <c r="T94"/>
  <c r="U94"/>
  <c r="V94"/>
  <c r="W94"/>
  <c r="X94"/>
  <c r="Y94"/>
  <c r="Z94"/>
  <c r="Q95"/>
  <c r="R95"/>
  <c r="S95"/>
  <c r="T95"/>
  <c r="U95"/>
  <c r="V95"/>
  <c r="W95"/>
  <c r="X95"/>
  <c r="Y95"/>
  <c r="Z95"/>
  <c r="Q96"/>
  <c r="R96"/>
  <c r="S96"/>
  <c r="T96"/>
  <c r="U96"/>
  <c r="V96"/>
  <c r="W96"/>
  <c r="X96"/>
  <c r="Y96"/>
  <c r="Z96"/>
  <c r="P84"/>
  <c r="Q83"/>
  <c r="R83"/>
  <c r="S83"/>
  <c r="T83"/>
  <c r="U83"/>
  <c r="V83"/>
  <c r="W83"/>
  <c r="X83"/>
  <c r="Y83"/>
  <c r="Z83"/>
  <c r="Z236"/>
  <c r="Y236"/>
  <c r="X236"/>
  <c r="W236"/>
  <c r="V236"/>
  <c r="U236"/>
  <c r="T236"/>
  <c r="S236"/>
  <c r="R236"/>
  <c r="Q236"/>
  <c r="Z235"/>
  <c r="Y235"/>
  <c r="X235"/>
  <c r="W235"/>
  <c r="V235"/>
  <c r="U235"/>
  <c r="T235"/>
  <c r="S235"/>
  <c r="R235"/>
  <c r="Q235"/>
  <c r="Z234"/>
  <c r="Y234"/>
  <c r="X234"/>
  <c r="W234"/>
  <c r="V234"/>
  <c r="U234"/>
  <c r="T234"/>
  <c r="S234"/>
  <c r="R234"/>
  <c r="Q234"/>
  <c r="Z233"/>
  <c r="Y233"/>
  <c r="X233"/>
  <c r="W233"/>
  <c r="V233"/>
  <c r="U233"/>
  <c r="T233"/>
  <c r="S233"/>
  <c r="R233"/>
  <c r="Q233"/>
  <c r="Z232"/>
  <c r="Y232"/>
  <c r="X232"/>
  <c r="W232"/>
  <c r="V232"/>
  <c r="U232"/>
  <c r="T232"/>
  <c r="S232"/>
  <c r="R232"/>
  <c r="Q232"/>
  <c r="Z231"/>
  <c r="Y231"/>
  <c r="X231"/>
  <c r="W231"/>
  <c r="V231"/>
  <c r="U231"/>
  <c r="T231"/>
  <c r="S231"/>
  <c r="R231"/>
  <c r="Q231"/>
  <c r="Z230"/>
  <c r="Y230"/>
  <c r="X230"/>
  <c r="W230"/>
  <c r="V230"/>
  <c r="U230"/>
  <c r="T230"/>
  <c r="S230"/>
  <c r="R230"/>
  <c r="Q230"/>
  <c r="Z229"/>
  <c r="Y229"/>
  <c r="X229"/>
  <c r="W229"/>
  <c r="V229"/>
  <c r="U229"/>
  <c r="T229"/>
  <c r="S229"/>
  <c r="R229"/>
  <c r="Q229"/>
  <c r="Z228"/>
  <c r="Y228"/>
  <c r="X228"/>
  <c r="W228"/>
  <c r="V228"/>
  <c r="U228"/>
  <c r="T228"/>
  <c r="S228"/>
  <c r="R228"/>
  <c r="Q228"/>
  <c r="Z227"/>
  <c r="Y227"/>
  <c r="X227"/>
  <c r="W227"/>
  <c r="V227"/>
  <c r="U227"/>
  <c r="T227"/>
  <c r="S227"/>
  <c r="R227"/>
  <c r="Q227"/>
  <c r="Z226"/>
  <c r="Y226"/>
  <c r="X226"/>
  <c r="W226"/>
  <c r="V226"/>
  <c r="U226"/>
  <c r="T226"/>
  <c r="S226"/>
  <c r="R226"/>
  <c r="Q226"/>
  <c r="IX147" i="7"/>
  <c r="IY147"/>
  <c r="IZ147"/>
  <c r="JA147"/>
  <c r="JB147"/>
  <c r="IX148"/>
  <c r="IY148"/>
  <c r="IZ148"/>
  <c r="JA148"/>
  <c r="JB148"/>
  <c r="IX149"/>
  <c r="IY149"/>
  <c r="IZ149"/>
  <c r="JA149"/>
  <c r="JB149"/>
  <c r="IX150"/>
  <c r="IY150"/>
  <c r="IZ150"/>
  <c r="JA150"/>
  <c r="JB150"/>
  <c r="IX151"/>
  <c r="IY151"/>
  <c r="IZ151"/>
  <c r="JA151"/>
  <c r="JB151"/>
  <c r="IX152"/>
  <c r="IY152"/>
  <c r="IZ152"/>
  <c r="JA152"/>
  <c r="JB152"/>
  <c r="IX153"/>
  <c r="IY153"/>
  <c r="IZ153"/>
  <c r="JA153"/>
  <c r="JB153"/>
  <c r="IX154"/>
  <c r="IY154"/>
  <c r="IZ154"/>
  <c r="JA154"/>
  <c r="JB154"/>
  <c r="IX155"/>
  <c r="IY155"/>
  <c r="IZ155"/>
  <c r="JA155"/>
  <c r="JB155"/>
  <c r="IX157"/>
  <c r="IY157"/>
  <c r="IZ157"/>
  <c r="JA157"/>
  <c r="JB157"/>
  <c r="IX158"/>
  <c r="IY158"/>
  <c r="IZ158"/>
  <c r="JA158"/>
  <c r="JB158"/>
  <c r="IX5"/>
  <c r="IY5"/>
  <c r="IZ5"/>
  <c r="JA5"/>
  <c r="JB5"/>
  <c r="Z19" i="9"/>
  <c r="Z20"/>
  <c r="Z21"/>
  <c r="Z22"/>
  <c r="Z23"/>
  <c r="Z24"/>
  <c r="Z31"/>
  <c r="Z32"/>
  <c r="Z36"/>
  <c r="Z37"/>
  <c r="Z38"/>
  <c r="Z39"/>
  <c r="Z40"/>
  <c r="Z41"/>
  <c r="Z42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7"/>
  <c r="Z68"/>
  <c r="Z69"/>
  <c r="Z70"/>
  <c r="Z71"/>
  <c r="Z72"/>
  <c r="Z73"/>
  <c r="Z74"/>
  <c r="Z75"/>
  <c r="Z76"/>
  <c r="Z77"/>
  <c r="Z78"/>
  <c r="Z79"/>
  <c r="Z80"/>
  <c r="Z81"/>
  <c r="Z82"/>
  <c r="Z84"/>
  <c r="Z85"/>
  <c r="Z86"/>
  <c r="Z87"/>
  <c r="Z88"/>
  <c r="Z144"/>
  <c r="Z145"/>
  <c r="Z146"/>
  <c r="Z147"/>
  <c r="Z148"/>
  <c r="Z149"/>
  <c r="Z150"/>
  <c r="Z153"/>
  <c r="Z156"/>
  <c r="Z157"/>
  <c r="Z158"/>
  <c r="Z159"/>
  <c r="Z160"/>
  <c r="Z161"/>
  <c r="Z162"/>
  <c r="Z163"/>
  <c r="Z164"/>
  <c r="Z165"/>
  <c r="Z166"/>
  <c r="Z168"/>
  <c r="Z169"/>
  <c r="Z170"/>
  <c r="Z171"/>
  <c r="Z172"/>
  <c r="Z173"/>
  <c r="Z174"/>
  <c r="Z175"/>
  <c r="Z176"/>
  <c r="Z177"/>
  <c r="Z180"/>
  <c r="Z181"/>
  <c r="Z182"/>
  <c r="Z183"/>
  <c r="Z184"/>
  <c r="Z185"/>
  <c r="Z186"/>
  <c r="Z187"/>
  <c r="Z188"/>
  <c r="Z189"/>
  <c r="Z190"/>
  <c r="Z192"/>
  <c r="Z204"/>
  <c r="Z216"/>
  <c r="Z217"/>
  <c r="Z218"/>
  <c r="Z219"/>
  <c r="Z220"/>
  <c r="Z221"/>
  <c r="Z222"/>
  <c r="Z223"/>
  <c r="Z224"/>
  <c r="Z225"/>
  <c r="Y225"/>
  <c r="X225"/>
  <c r="W225"/>
  <c r="V225"/>
  <c r="U225"/>
  <c r="T225"/>
  <c r="S225"/>
  <c r="R225"/>
  <c r="Q225"/>
  <c r="Y224"/>
  <c r="X224"/>
  <c r="W224"/>
  <c r="V224"/>
  <c r="U224"/>
  <c r="T224"/>
  <c r="S224"/>
  <c r="R224"/>
  <c r="Q224"/>
  <c r="Y223"/>
  <c r="X223"/>
  <c r="W223"/>
  <c r="V223"/>
  <c r="U223"/>
  <c r="T223"/>
  <c r="S223"/>
  <c r="R223"/>
  <c r="Q223"/>
  <c r="Y222"/>
  <c r="X222"/>
  <c r="W222"/>
  <c r="V222"/>
  <c r="U222"/>
  <c r="T222"/>
  <c r="S222"/>
  <c r="R222"/>
  <c r="Q222"/>
  <c r="Y221"/>
  <c r="X221"/>
  <c r="W221"/>
  <c r="V221"/>
  <c r="U221"/>
  <c r="T221"/>
  <c r="S221"/>
  <c r="R221"/>
  <c r="Q221"/>
  <c r="Y220"/>
  <c r="X220"/>
  <c r="W220"/>
  <c r="V220"/>
  <c r="U220"/>
  <c r="T220"/>
  <c r="S220"/>
  <c r="R220"/>
  <c r="Q220"/>
  <c r="Y219"/>
  <c r="X219"/>
  <c r="W219"/>
  <c r="V219"/>
  <c r="U219"/>
  <c r="T219"/>
  <c r="S219"/>
  <c r="R219"/>
  <c r="Q219"/>
  <c r="Y218"/>
  <c r="X218"/>
  <c r="W218"/>
  <c r="V218"/>
  <c r="U218"/>
  <c r="T218"/>
  <c r="S218"/>
  <c r="R218"/>
  <c r="Q218"/>
  <c r="Y217"/>
  <c r="X217"/>
  <c r="W217"/>
  <c r="V217"/>
  <c r="U217"/>
  <c r="T217"/>
  <c r="S217"/>
  <c r="R217"/>
  <c r="Q217"/>
  <c r="Y216"/>
  <c r="X216"/>
  <c r="W216"/>
  <c r="V216"/>
  <c r="U216"/>
  <c r="T216"/>
  <c r="S216"/>
  <c r="Q216"/>
  <c r="Y204"/>
  <c r="X204"/>
  <c r="W204"/>
  <c r="V204"/>
  <c r="U204"/>
  <c r="T204"/>
  <c r="S204"/>
  <c r="Q204"/>
  <c r="Z155" i="7"/>
  <c r="AA155"/>
  <c r="AB155"/>
  <c r="AC155"/>
  <c r="AD155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CX155"/>
  <c r="CY155"/>
  <c r="CZ155"/>
  <c r="DA155"/>
  <c r="DB155"/>
  <c r="DC155"/>
  <c r="DD155"/>
  <c r="DE155"/>
  <c r="DF155"/>
  <c r="DG155"/>
  <c r="DH155"/>
  <c r="DI155"/>
  <c r="DJ155"/>
  <c r="DK155"/>
  <c r="DL155"/>
  <c r="DM155"/>
  <c r="DN155"/>
  <c r="DO155"/>
  <c r="DP155"/>
  <c r="DQ155"/>
  <c r="DR155"/>
  <c r="DS155"/>
  <c r="DT155"/>
  <c r="DU155"/>
  <c r="DV155"/>
  <c r="DW155"/>
  <c r="DX155"/>
  <c r="DY155"/>
  <c r="DZ155"/>
  <c r="EA155"/>
  <c r="EB155"/>
  <c r="EC155"/>
  <c r="ED155"/>
  <c r="EE155"/>
  <c r="EF155"/>
  <c r="EG155"/>
  <c r="EH155"/>
  <c r="EI155"/>
  <c r="EJ155"/>
  <c r="EK155"/>
  <c r="EL155"/>
  <c r="EM155"/>
  <c r="EN155"/>
  <c r="EO155"/>
  <c r="EP155"/>
  <c r="EQ155"/>
  <c r="ER155"/>
  <c r="ES155"/>
  <c r="ET155"/>
  <c r="EU155"/>
  <c r="EV155"/>
  <c r="EW155"/>
  <c r="EX155"/>
  <c r="EY155"/>
  <c r="EZ155"/>
  <c r="FA155"/>
  <c r="FB155"/>
  <c r="FC155"/>
  <c r="FD155"/>
  <c r="FE155"/>
  <c r="FF155"/>
  <c r="FG155"/>
  <c r="FH155"/>
  <c r="FI155"/>
  <c r="FJ155"/>
  <c r="FK155"/>
  <c r="FL155"/>
  <c r="FM155"/>
  <c r="FN155"/>
  <c r="FO155"/>
  <c r="FP155"/>
  <c r="FQ155"/>
  <c r="FR155"/>
  <c r="FS155"/>
  <c r="FT155"/>
  <c r="FU155"/>
  <c r="FV155"/>
  <c r="FW155"/>
  <c r="FX155"/>
  <c r="FY155"/>
  <c r="FZ155"/>
  <c r="GA155"/>
  <c r="GB155"/>
  <c r="GC155"/>
  <c r="GD155"/>
  <c r="GE155"/>
  <c r="GF155"/>
  <c r="GG155"/>
  <c r="GH155"/>
  <c r="GI155"/>
  <c r="GJ155"/>
  <c r="GK155"/>
  <c r="GL155"/>
  <c r="GM155"/>
  <c r="GN155"/>
  <c r="GO155"/>
  <c r="GQ154"/>
  <c r="GR154"/>
  <c r="GS154"/>
  <c r="GT154"/>
  <c r="GU154"/>
  <c r="GV154"/>
  <c r="GW154"/>
  <c r="GX154"/>
  <c r="GY154"/>
  <c r="GZ154"/>
  <c r="HA154"/>
  <c r="HB154"/>
  <c r="HC154"/>
  <c r="HD154"/>
  <c r="HE154"/>
  <c r="HF154"/>
  <c r="HG154"/>
  <c r="HH154"/>
  <c r="HI154"/>
  <c r="HJ154"/>
  <c r="HK154"/>
  <c r="HL154"/>
  <c r="HM154"/>
  <c r="HN154"/>
  <c r="HO154"/>
  <c r="HP154"/>
  <c r="HQ154"/>
  <c r="HR154"/>
  <c r="HS154"/>
  <c r="HT154"/>
  <c r="HU154"/>
  <c r="HV154"/>
  <c r="HW154"/>
  <c r="HX154"/>
  <c r="HY154"/>
  <c r="HZ154"/>
  <c r="IA154"/>
  <c r="IB154"/>
  <c r="IC154"/>
  <c r="ID154"/>
  <c r="IE154"/>
  <c r="IF154"/>
  <c r="IG154"/>
  <c r="IH154"/>
  <c r="II154"/>
  <c r="IJ154"/>
  <c r="IK154"/>
  <c r="IL154"/>
  <c r="IM154"/>
  <c r="IN154"/>
  <c r="IO154"/>
  <c r="IP154"/>
  <c r="IQ154"/>
  <c r="IR154"/>
  <c r="IS154"/>
  <c r="IT154"/>
  <c r="IU154"/>
  <c r="IV154"/>
  <c r="IW154"/>
  <c r="GP154"/>
  <c r="GQ155"/>
  <c r="GR155"/>
  <c r="GS155"/>
  <c r="GT155"/>
  <c r="GU155"/>
  <c r="GV155"/>
  <c r="GW155"/>
  <c r="GX155"/>
  <c r="GY155"/>
  <c r="GZ155"/>
  <c r="HA155"/>
  <c r="HB155"/>
  <c r="HC155"/>
  <c r="HD155"/>
  <c r="HE155"/>
  <c r="HF155"/>
  <c r="HG155"/>
  <c r="HH155"/>
  <c r="HI155"/>
  <c r="HJ155"/>
  <c r="HK155"/>
  <c r="HL155"/>
  <c r="HM155"/>
  <c r="HN155"/>
  <c r="HO155"/>
  <c r="HP155"/>
  <c r="HQ155"/>
  <c r="HR155"/>
  <c r="HS155"/>
  <c r="HT155"/>
  <c r="HU155"/>
  <c r="HV155"/>
  <c r="HW155"/>
  <c r="HX155"/>
  <c r="HY155"/>
  <c r="HZ155"/>
  <c r="IA155"/>
  <c r="IB155"/>
  <c r="IC155"/>
  <c r="ID155"/>
  <c r="IE155"/>
  <c r="IF155"/>
  <c r="IG155"/>
  <c r="IH155"/>
  <c r="II155"/>
  <c r="IJ155"/>
  <c r="IK155"/>
  <c r="IL155"/>
  <c r="IM155"/>
  <c r="IN155"/>
  <c r="IO155"/>
  <c r="IP155"/>
  <c r="IQ155"/>
  <c r="IR155"/>
  <c r="IS155"/>
  <c r="IT155"/>
  <c r="IU155"/>
  <c r="IV155"/>
  <c r="IW155"/>
  <c r="GP155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AB158"/>
  <c r="AC158"/>
  <c r="AD158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CX158"/>
  <c r="CY158"/>
  <c r="CZ158"/>
  <c r="DA158"/>
  <c r="DB158"/>
  <c r="DC158"/>
  <c r="DD158"/>
  <c r="DE158"/>
  <c r="DF158"/>
  <c r="DG158"/>
  <c r="DH158"/>
  <c r="DI158"/>
  <c r="DJ158"/>
  <c r="DK158"/>
  <c r="DL158"/>
  <c r="DM158"/>
  <c r="DN158"/>
  <c r="DO158"/>
  <c r="DP158"/>
  <c r="DQ158"/>
  <c r="DR158"/>
  <c r="DS158"/>
  <c r="DT158"/>
  <c r="DU158"/>
  <c r="DV158"/>
  <c r="DW158"/>
  <c r="DX158"/>
  <c r="DY158"/>
  <c r="DZ158"/>
  <c r="EA158"/>
  <c r="EB158"/>
  <c r="EC158"/>
  <c r="ED158"/>
  <c r="EE158"/>
  <c r="EF158"/>
  <c r="EG158"/>
  <c r="EH158"/>
  <c r="EI158"/>
  <c r="EJ158"/>
  <c r="EK158"/>
  <c r="EL158"/>
  <c r="EM158"/>
  <c r="EN158"/>
  <c r="EO158"/>
  <c r="EP158"/>
  <c r="EQ158"/>
  <c r="ER158"/>
  <c r="ES158"/>
  <c r="ET158"/>
  <c r="EU158"/>
  <c r="EV158"/>
  <c r="EW158"/>
  <c r="EX158"/>
  <c r="EY158"/>
  <c r="EZ158"/>
  <c r="FA158"/>
  <c r="FB158"/>
  <c r="FC158"/>
  <c r="FD158"/>
  <c r="FE158"/>
  <c r="FF158"/>
  <c r="FG158"/>
  <c r="FH158"/>
  <c r="FI158"/>
  <c r="FJ158"/>
  <c r="FK158"/>
  <c r="FL158"/>
  <c r="FM158"/>
  <c r="FN158"/>
  <c r="FO158"/>
  <c r="FP158"/>
  <c r="FQ158"/>
  <c r="FR158"/>
  <c r="FS158"/>
  <c r="FT158"/>
  <c r="FU158"/>
  <c r="FV158"/>
  <c r="FW158"/>
  <c r="FX158"/>
  <c r="FY158"/>
  <c r="FZ158"/>
  <c r="GA158"/>
  <c r="GB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X158"/>
  <c r="GY158"/>
  <c r="GZ158"/>
  <c r="HA158"/>
  <c r="HB158"/>
  <c r="HC158"/>
  <c r="HD158"/>
  <c r="HE158"/>
  <c r="HF158"/>
  <c r="HG158"/>
  <c r="HH158"/>
  <c r="HI158"/>
  <c r="HJ158"/>
  <c r="HK158"/>
  <c r="HL158"/>
  <c r="HM158"/>
  <c r="HN158"/>
  <c r="HO158"/>
  <c r="HP158"/>
  <c r="HQ158"/>
  <c r="HR158"/>
  <c r="HS158"/>
  <c r="HT158"/>
  <c r="HU158"/>
  <c r="HV158"/>
  <c r="HW158"/>
  <c r="HX158"/>
  <c r="HY158"/>
  <c r="HZ158"/>
  <c r="IA158"/>
  <c r="IB158"/>
  <c r="IC158"/>
  <c r="ID158"/>
  <c r="IE158"/>
  <c r="IF158"/>
  <c r="IG158"/>
  <c r="IH158"/>
  <c r="II158"/>
  <c r="IJ158"/>
  <c r="IK158"/>
  <c r="IL158"/>
  <c r="IM158"/>
  <c r="IN158"/>
  <c r="IO158"/>
  <c r="IP158"/>
  <c r="IQ158"/>
  <c r="IR158"/>
  <c r="IS158"/>
  <c r="IT158"/>
  <c r="IU158"/>
  <c r="IV158"/>
  <c r="IW158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DB157"/>
  <c r="DC157"/>
  <c r="DD157"/>
  <c r="DE157"/>
  <c r="DF157"/>
  <c r="DG157"/>
  <c r="DH157"/>
  <c r="DI157"/>
  <c r="DJ157"/>
  <c r="DK157"/>
  <c r="DL157"/>
  <c r="DM157"/>
  <c r="DN157"/>
  <c r="DO157"/>
  <c r="DP157"/>
  <c r="DQ157"/>
  <c r="DR157"/>
  <c r="DS157"/>
  <c r="DT157"/>
  <c r="DU157"/>
  <c r="DV157"/>
  <c r="DW157"/>
  <c r="DX157"/>
  <c r="DY157"/>
  <c r="DZ157"/>
  <c r="EA157"/>
  <c r="EB157"/>
  <c r="EC157"/>
  <c r="ED157"/>
  <c r="EE157"/>
  <c r="EF157"/>
  <c r="EG157"/>
  <c r="EH157"/>
  <c r="EI157"/>
  <c r="EJ157"/>
  <c r="EK157"/>
  <c r="EL157"/>
  <c r="EM157"/>
  <c r="EN157"/>
  <c r="EO157"/>
  <c r="EP157"/>
  <c r="EQ157"/>
  <c r="ER157"/>
  <c r="ES157"/>
  <c r="ET157"/>
  <c r="EU157"/>
  <c r="EV157"/>
  <c r="EW157"/>
  <c r="EX157"/>
  <c r="EY157"/>
  <c r="EZ157"/>
  <c r="FA157"/>
  <c r="FB157"/>
  <c r="FC157"/>
  <c r="FD157"/>
  <c r="FE157"/>
  <c r="FF157"/>
  <c r="FG157"/>
  <c r="FH157"/>
  <c r="FI157"/>
  <c r="FJ157"/>
  <c r="FK157"/>
  <c r="FL157"/>
  <c r="FM157"/>
  <c r="FN157"/>
  <c r="FO157"/>
  <c r="FP157"/>
  <c r="FQ157"/>
  <c r="FR157"/>
  <c r="FS157"/>
  <c r="FT157"/>
  <c r="FU157"/>
  <c r="FV157"/>
  <c r="FW157"/>
  <c r="FX157"/>
  <c r="FY157"/>
  <c r="FZ157"/>
  <c r="GA157"/>
  <c r="GB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X157"/>
  <c r="GY157"/>
  <c r="GZ157"/>
  <c r="HA157"/>
  <c r="HB157"/>
  <c r="HC157"/>
  <c r="HD157"/>
  <c r="HE157"/>
  <c r="HF157"/>
  <c r="HG157"/>
  <c r="HH157"/>
  <c r="HI157"/>
  <c r="HJ157"/>
  <c r="HK157"/>
  <c r="HL157"/>
  <c r="HM157"/>
  <c r="HN157"/>
  <c r="HO157"/>
  <c r="HP157"/>
  <c r="HQ157"/>
  <c r="HR157"/>
  <c r="HS157"/>
  <c r="HT157"/>
  <c r="HU157"/>
  <c r="HV157"/>
  <c r="HW157"/>
  <c r="HX157"/>
  <c r="HY157"/>
  <c r="HZ157"/>
  <c r="IA157"/>
  <c r="IB157"/>
  <c r="IC157"/>
  <c r="ID157"/>
  <c r="IE157"/>
  <c r="IF157"/>
  <c r="IG157"/>
  <c r="IH157"/>
  <c r="II157"/>
  <c r="IJ157"/>
  <c r="IK157"/>
  <c r="IL157"/>
  <c r="IM157"/>
  <c r="IN157"/>
  <c r="IO157"/>
  <c r="IP157"/>
  <c r="IQ157"/>
  <c r="IR157"/>
  <c r="IS157"/>
  <c r="IT157"/>
  <c r="IU157"/>
  <c r="IV157"/>
  <c r="IW157"/>
  <c r="IV147"/>
  <c r="IW147"/>
  <c r="IV148"/>
  <c r="IW148"/>
  <c r="IV149"/>
  <c r="IW149"/>
  <c r="IV150"/>
  <c r="IW150"/>
  <c r="IV151"/>
  <c r="IW151"/>
  <c r="IV152"/>
  <c r="IW152"/>
  <c r="IV153"/>
  <c r="IW153"/>
  <c r="IW5"/>
  <c r="IV5"/>
  <c r="D332" i="2"/>
  <c r="D331"/>
  <c r="C332"/>
  <c r="C333" s="1"/>
  <c r="D1" i="7"/>
  <c r="D2"/>
  <c r="Y187" i="9"/>
  <c r="IT5" i="7"/>
  <c r="IU5"/>
  <c r="IT147"/>
  <c r="IU147"/>
  <c r="IT148"/>
  <c r="IU148"/>
  <c r="IT149"/>
  <c r="IU149"/>
  <c r="IT150"/>
  <c r="IU150"/>
  <c r="IT151"/>
  <c r="IU151"/>
  <c r="IT152"/>
  <c r="IU152"/>
  <c r="IT153"/>
  <c r="IU153"/>
  <c r="IS5"/>
  <c r="IS147"/>
  <c r="IS148"/>
  <c r="IS149"/>
  <c r="IS150"/>
  <c r="IS151"/>
  <c r="IS152"/>
  <c r="IS153"/>
  <c r="IO5"/>
  <c r="IP5"/>
  <c r="IQ5"/>
  <c r="IR5"/>
  <c r="IO147"/>
  <c r="IP147"/>
  <c r="IQ147"/>
  <c r="IR147"/>
  <c r="IO148"/>
  <c r="IP148"/>
  <c r="IQ148"/>
  <c r="IR148"/>
  <c r="IO149"/>
  <c r="IP149"/>
  <c r="IQ149"/>
  <c r="IR149"/>
  <c r="IO150"/>
  <c r="IP150"/>
  <c r="IQ150"/>
  <c r="IR150"/>
  <c r="IO151"/>
  <c r="IP151"/>
  <c r="IQ151"/>
  <c r="IR151"/>
  <c r="IO152"/>
  <c r="IP152"/>
  <c r="IQ152"/>
  <c r="IR152"/>
  <c r="IO153"/>
  <c r="IP153"/>
  <c r="IQ153"/>
  <c r="IR153"/>
  <c r="IE147"/>
  <c r="IF147"/>
  <c r="IG147"/>
  <c r="IH147"/>
  <c r="II147"/>
  <c r="IJ147"/>
  <c r="IK147"/>
  <c r="IL147"/>
  <c r="IM147"/>
  <c r="IN147"/>
  <c r="IE148"/>
  <c r="IF148"/>
  <c r="IG148"/>
  <c r="IH148"/>
  <c r="II148"/>
  <c r="IJ148"/>
  <c r="IK148"/>
  <c r="IL148"/>
  <c r="IM148"/>
  <c r="IN148"/>
  <c r="IE149"/>
  <c r="IF149"/>
  <c r="IG149"/>
  <c r="IH149"/>
  <c r="II149"/>
  <c r="IJ149"/>
  <c r="IK149"/>
  <c r="IL149"/>
  <c r="IM149"/>
  <c r="IN149"/>
  <c r="IE150"/>
  <c r="IF150"/>
  <c r="IG150"/>
  <c r="IH150"/>
  <c r="II150"/>
  <c r="IJ150"/>
  <c r="IK150"/>
  <c r="IL150"/>
  <c r="IM150"/>
  <c r="IN150"/>
  <c r="IE151"/>
  <c r="IF151"/>
  <c r="IG151"/>
  <c r="IH151"/>
  <c r="II151"/>
  <c r="IJ151"/>
  <c r="IK151"/>
  <c r="IL151"/>
  <c r="IM151"/>
  <c r="IN151"/>
  <c r="IE152"/>
  <c r="IF152"/>
  <c r="IG152"/>
  <c r="IH152"/>
  <c r="II152"/>
  <c r="IJ152"/>
  <c r="IK152"/>
  <c r="IL152"/>
  <c r="IM152"/>
  <c r="IN152"/>
  <c r="IE153"/>
  <c r="IF153"/>
  <c r="IG153"/>
  <c r="IH153"/>
  <c r="II153"/>
  <c r="IJ153"/>
  <c r="IK153"/>
  <c r="IL153"/>
  <c r="IM153"/>
  <c r="IN153"/>
  <c r="O266" i="8"/>
  <c r="M271"/>
  <c r="JD2" i="7"/>
  <c r="J263" i="8"/>
  <c r="D269"/>
  <c r="L273"/>
  <c r="D262"/>
  <c r="E266"/>
  <c r="M270"/>
  <c r="G258"/>
  <c r="L259"/>
  <c r="D268"/>
  <c r="L272"/>
  <c r="O260"/>
  <c r="I270"/>
  <c r="H262"/>
  <c r="L266"/>
  <c r="J273"/>
  <c r="N262"/>
  <c r="O270"/>
  <c r="F264"/>
  <c r="N263"/>
  <c r="E272"/>
  <c r="J269"/>
  <c r="G263"/>
  <c r="E269"/>
  <c r="M273"/>
  <c r="F261"/>
  <c r="J266"/>
  <c r="D271"/>
  <c r="F260"/>
  <c r="A266"/>
  <c r="G269"/>
  <c r="N267"/>
  <c r="C272"/>
  <c r="I266"/>
  <c r="L264"/>
  <c r="L262"/>
  <c r="I267"/>
  <c r="G272"/>
  <c r="N260"/>
  <c r="J264"/>
  <c r="L269"/>
  <c r="F274"/>
  <c r="K260"/>
  <c r="M266"/>
  <c r="G271"/>
  <c r="E259"/>
  <c r="H263"/>
  <c r="L268"/>
  <c r="F273"/>
  <c r="L265"/>
  <c r="N258"/>
  <c r="F268"/>
  <c r="I263"/>
  <c r="JF2" i="7"/>
  <c r="D274" i="8"/>
  <c r="F265"/>
  <c r="I258"/>
  <c r="H273"/>
  <c r="O265"/>
  <c r="G273"/>
  <c r="C270"/>
  <c r="H267"/>
  <c r="E264"/>
  <c r="E260"/>
  <c r="J260"/>
  <c r="B274"/>
  <c r="G268"/>
  <c r="N274"/>
  <c r="O271"/>
  <c r="F269"/>
  <c r="K271"/>
  <c r="J259"/>
  <c r="D267"/>
  <c r="B273"/>
  <c r="O274"/>
  <c r="F272"/>
  <c r="M272"/>
  <c r="O269"/>
  <c r="O268"/>
  <c r="F266"/>
  <c r="M264"/>
  <c r="K258"/>
  <c r="H274"/>
  <c r="J270"/>
  <c r="D261"/>
  <c r="H265"/>
  <c r="K270"/>
  <c r="K263"/>
  <c r="H258"/>
  <c r="B268"/>
  <c r="J272"/>
  <c r="JC2" i="7"/>
  <c r="N264" i="8"/>
  <c r="K269"/>
  <c r="E274"/>
  <c r="O262"/>
  <c r="B267"/>
  <c r="J271"/>
  <c r="I261"/>
  <c r="E268"/>
  <c r="O263"/>
  <c r="I265"/>
  <c r="H272"/>
  <c r="D259"/>
  <c r="K268"/>
  <c r="F258"/>
  <c r="N272"/>
  <c r="M268"/>
  <c r="D266"/>
  <c r="K262"/>
  <c r="M267"/>
  <c r="K272"/>
  <c r="O261"/>
  <c r="O264"/>
  <c r="B270"/>
  <c r="J274"/>
  <c r="JC156" i="7"/>
  <c r="L261" i="8"/>
  <c r="N261"/>
  <c r="G259"/>
  <c r="J258"/>
  <c r="L260"/>
  <c r="G266"/>
  <c r="E271"/>
  <c r="D260"/>
  <c r="A267"/>
  <c r="J268"/>
  <c r="D273"/>
  <c r="JF156" i="7"/>
  <c r="J265" i="8"/>
  <c r="E270"/>
  <c r="M274"/>
  <c r="E258"/>
  <c r="J267"/>
  <c r="D272"/>
  <c r="G261"/>
  <c r="E273"/>
  <c r="K265"/>
  <c r="O258"/>
  <c r="I274"/>
  <c r="L270"/>
  <c r="I269"/>
  <c r="C274"/>
  <c r="N266"/>
  <c r="M265"/>
  <c r="I268"/>
  <c r="JH156" i="7"/>
  <c r="N265" i="8"/>
  <c r="K261"/>
  <c r="O273"/>
  <c r="D270"/>
  <c r="E262"/>
  <c r="I262"/>
  <c r="K266"/>
  <c r="F263"/>
  <c r="F259"/>
  <c r="L274"/>
  <c r="N271"/>
  <c r="K274"/>
  <c r="B272"/>
  <c r="C269"/>
  <c r="H266"/>
  <c r="M269"/>
  <c r="F267"/>
  <c r="O272"/>
  <c r="G265"/>
  <c r="L258"/>
  <c r="JG2" i="7"/>
  <c r="N273" i="8"/>
  <c r="I260"/>
  <c r="K259"/>
  <c r="I259"/>
  <c r="D265"/>
  <c r="L267"/>
  <c r="J262"/>
  <c r="F271"/>
  <c r="A268"/>
  <c r="G262"/>
  <c r="N270"/>
  <c r="I272"/>
  <c r="N269"/>
  <c r="N259"/>
  <c r="D263"/>
  <c r="L263"/>
  <c r="O259"/>
  <c r="H271"/>
  <c r="E263"/>
  <c r="C273"/>
  <c r="H270"/>
  <c r="JD156" i="7"/>
  <c r="D264" i="8"/>
  <c r="JH2" i="7"/>
  <c r="G264" i="8"/>
  <c r="H269"/>
  <c r="JE2" i="7"/>
  <c r="I271" i="8"/>
  <c r="N268"/>
  <c r="JE156" i="7"/>
  <c r="D258" i="8"/>
  <c r="K264"/>
  <c r="F262"/>
  <c r="H260"/>
  <c r="K273"/>
  <c r="B271"/>
  <c r="JG156" i="7"/>
  <c r="C271" i="8"/>
  <c r="G260"/>
  <c r="F270"/>
  <c r="G267"/>
  <c r="H264"/>
  <c r="E261"/>
  <c r="B269"/>
  <c r="G274"/>
  <c r="H259"/>
  <c r="G270"/>
  <c r="J261"/>
  <c r="I264"/>
  <c r="L271"/>
  <c r="H268"/>
  <c r="I273"/>
  <c r="H261"/>
  <c r="O267"/>
  <c r="E265"/>
  <c r="E267"/>
  <c r="K267"/>
  <c r="JL146" i="7" l="1"/>
  <c r="JI146"/>
  <c r="JJ146"/>
  <c r="JM146"/>
  <c r="JK146"/>
  <c r="JK145"/>
  <c r="JF159"/>
  <c r="JF160" s="1"/>
  <c r="JB159"/>
  <c r="JB160" s="1"/>
  <c r="IZ159"/>
  <c r="IZ160" s="1"/>
  <c r="IX159"/>
  <c r="IX160" s="1"/>
  <c r="JA159"/>
  <c r="JA160" s="1"/>
  <c r="IY159"/>
  <c r="IY160" s="1"/>
  <c r="JD159"/>
  <c r="JD160" s="1"/>
  <c r="JC159"/>
  <c r="JC160" s="1"/>
  <c r="JC144"/>
  <c r="JD144"/>
  <c r="JH144"/>
  <c r="JG144"/>
  <c r="JE144"/>
  <c r="JF144"/>
  <c r="F155"/>
  <c r="IV159"/>
  <c r="IV160" s="1"/>
  <c r="IW159"/>
  <c r="IW160" s="1"/>
  <c r="IT159"/>
  <c r="IT160" s="1"/>
  <c r="B332" i="2"/>
  <c r="B333"/>
  <c r="C331"/>
  <c r="B331" s="1"/>
  <c r="C334"/>
  <c r="E333"/>
  <c r="IU159" i="7"/>
  <c r="IU160" s="1"/>
  <c r="IS159"/>
  <c r="IS160" s="1"/>
  <c r="IQ159"/>
  <c r="IQ160" s="1"/>
  <c r="IR159"/>
  <c r="IR160" s="1"/>
  <c r="IP159"/>
  <c r="IP160" s="1"/>
  <c r="IO159"/>
  <c r="IO160" s="1"/>
  <c r="IF5"/>
  <c r="IG5"/>
  <c r="IG159" s="1"/>
  <c r="IG160" s="1"/>
  <c r="IH5"/>
  <c r="IH159" s="1"/>
  <c r="IH160" s="1"/>
  <c r="II5"/>
  <c r="IJ5"/>
  <c r="IJ159" s="1"/>
  <c r="IJ160" s="1"/>
  <c r="IK5"/>
  <c r="IL5"/>
  <c r="IL159" s="1"/>
  <c r="IL160" s="1"/>
  <c r="IM5"/>
  <c r="IM159" s="1"/>
  <c r="IM160" s="1"/>
  <c r="IN5"/>
  <c r="IN159" s="1"/>
  <c r="IN160" s="1"/>
  <c r="C267" i="8"/>
  <c r="M258"/>
  <c r="A259"/>
  <c r="A258"/>
  <c r="M263"/>
  <c r="M259"/>
  <c r="A262"/>
  <c r="A265"/>
  <c r="A264"/>
  <c r="M261"/>
  <c r="B266"/>
  <c r="A263"/>
  <c r="M262"/>
  <c r="A261"/>
  <c r="C268"/>
  <c r="M260"/>
  <c r="A260"/>
  <c r="C266"/>
  <c r="JF146" i="7" l="1"/>
  <c r="JF145"/>
  <c r="JH146"/>
  <c r="JH145"/>
  <c r="JD146"/>
  <c r="JD145"/>
  <c r="JG146"/>
  <c r="JG145"/>
  <c r="JE146"/>
  <c r="JE145"/>
  <c r="JC146"/>
  <c r="JC145"/>
  <c r="IF159"/>
  <c r="IF160" s="1"/>
  <c r="D333" i="2"/>
  <c r="E334"/>
  <c r="D334" s="1"/>
  <c r="C335"/>
  <c r="C336"/>
  <c r="B334"/>
  <c r="IK159" i="7"/>
  <c r="IK160" s="1"/>
  <c r="II159"/>
  <c r="II160" s="1"/>
  <c r="B260" i="8"/>
  <c r="B263"/>
  <c r="C261"/>
  <c r="B259"/>
  <c r="B258"/>
  <c r="C265"/>
  <c r="C260"/>
  <c r="B261"/>
  <c r="C263"/>
  <c r="C264"/>
  <c r="C262"/>
  <c r="C258"/>
  <c r="C259"/>
  <c r="B262"/>
  <c r="B264"/>
  <c r="B265"/>
  <c r="C338" i="2" l="1"/>
  <c r="C337"/>
  <c r="B337" s="1"/>
  <c r="B336"/>
  <c r="E335"/>
  <c r="B335"/>
  <c r="IE5" i="7"/>
  <c r="IE159" s="1"/>
  <c r="IE160" s="1"/>
  <c r="E80"/>
  <c r="IA147"/>
  <c r="IB147"/>
  <c r="IC147"/>
  <c r="ID147"/>
  <c r="IA148"/>
  <c r="IB148"/>
  <c r="IC148"/>
  <c r="ID148"/>
  <c r="IA149"/>
  <c r="IB149"/>
  <c r="IC149"/>
  <c r="ID149"/>
  <c r="IA150"/>
  <c r="IB150"/>
  <c r="IC150"/>
  <c r="ID150"/>
  <c r="IA151"/>
  <c r="IB151"/>
  <c r="IC151"/>
  <c r="ID151"/>
  <c r="IA152"/>
  <c r="IB152"/>
  <c r="IC152"/>
  <c r="ID152"/>
  <c r="IA153"/>
  <c r="IB153"/>
  <c r="IC153"/>
  <c r="ID153"/>
  <c r="IA5"/>
  <c r="IB5"/>
  <c r="IC5"/>
  <c r="ID5"/>
  <c r="C339" i="2" l="1"/>
  <c r="B339" s="1"/>
  <c r="C340"/>
  <c r="B338"/>
  <c r="E336"/>
  <c r="D336" s="1"/>
  <c r="D335"/>
  <c r="IC159" i="7"/>
  <c r="IC160" s="1"/>
  <c r="IB159"/>
  <c r="IB160" s="1"/>
  <c r="IA159"/>
  <c r="IA160" s="1"/>
  <c r="ID159"/>
  <c r="ID160" s="1"/>
  <c r="HV4"/>
  <c r="HW4" s="1"/>
  <c r="HX4" s="1"/>
  <c r="HY4" s="1"/>
  <c r="HZ4" s="1"/>
  <c r="IA4" s="1"/>
  <c r="IB4" s="1"/>
  <c r="IC4" s="1"/>
  <c r="ID4" s="1"/>
  <c r="IE4" s="1"/>
  <c r="IF4" s="1"/>
  <c r="IG4" s="1"/>
  <c r="IH4" s="1"/>
  <c r="II4" s="1"/>
  <c r="IJ4" s="1"/>
  <c r="IK4" s="1"/>
  <c r="IL4" s="1"/>
  <c r="IM4" s="1"/>
  <c r="IN4" s="1"/>
  <c r="IO4" s="1"/>
  <c r="IP4" s="1"/>
  <c r="IQ4" s="1"/>
  <c r="IR4" s="1"/>
  <c r="IS4" s="1"/>
  <c r="IT4" s="1"/>
  <c r="IU4" s="1"/>
  <c r="IV4" s="1"/>
  <c r="IW4" s="1"/>
  <c r="IX4" s="1"/>
  <c r="IY4" s="1"/>
  <c r="IZ4" s="1"/>
  <c r="JA4" s="1"/>
  <c r="JB4" s="1"/>
  <c r="JC4" s="1"/>
  <c r="JD4" s="1"/>
  <c r="JE4" s="1"/>
  <c r="JF4" s="1"/>
  <c r="JG4" s="1"/>
  <c r="JH4" s="1"/>
  <c r="HZ153"/>
  <c r="HY153"/>
  <c r="HX153"/>
  <c r="HW153"/>
  <c r="HV153"/>
  <c r="HZ152"/>
  <c r="HY152"/>
  <c r="HX152"/>
  <c r="HW152"/>
  <c r="HV152"/>
  <c r="HZ151"/>
  <c r="HY151"/>
  <c r="HX151"/>
  <c r="HW151"/>
  <c r="HV151"/>
  <c r="HZ150"/>
  <c r="HY150"/>
  <c r="HX150"/>
  <c r="HW150"/>
  <c r="HV150"/>
  <c r="HZ149"/>
  <c r="HY149"/>
  <c r="HX149"/>
  <c r="HW149"/>
  <c r="HV149"/>
  <c r="HZ148"/>
  <c r="HY148"/>
  <c r="HX148"/>
  <c r="HW148"/>
  <c r="HV148"/>
  <c r="HZ147"/>
  <c r="HY147"/>
  <c r="HX147"/>
  <c r="HW147"/>
  <c r="HV147"/>
  <c r="HZ5"/>
  <c r="HY5"/>
  <c r="HX5"/>
  <c r="HW5"/>
  <c r="HV5"/>
  <c r="B340" i="2" l="1"/>
  <c r="C342"/>
  <c r="C341"/>
  <c r="B341" s="1"/>
  <c r="E337"/>
  <c r="HX159" i="7"/>
  <c r="HX160" s="1"/>
  <c r="HV159"/>
  <c r="HV160" s="1"/>
  <c r="HY159"/>
  <c r="HY160" s="1"/>
  <c r="HW159"/>
  <c r="HW160" s="1"/>
  <c r="HZ159"/>
  <c r="HZ160" s="1"/>
  <c r="B4" i="10"/>
  <c r="HQ5" i="7"/>
  <c r="HR5"/>
  <c r="HS5"/>
  <c r="HT5"/>
  <c r="HU5"/>
  <c r="HQ147"/>
  <c r="HR147"/>
  <c r="HS147"/>
  <c r="HT147"/>
  <c r="HU147"/>
  <c r="HQ148"/>
  <c r="HR148"/>
  <c r="HS148"/>
  <c r="HT148"/>
  <c r="HU148"/>
  <c r="HQ149"/>
  <c r="HR149"/>
  <c r="HS149"/>
  <c r="HT149"/>
  <c r="HU149"/>
  <c r="HQ150"/>
  <c r="HR150"/>
  <c r="HS150"/>
  <c r="HT150"/>
  <c r="HU150"/>
  <c r="HQ151"/>
  <c r="HR151"/>
  <c r="HS151"/>
  <c r="HT151"/>
  <c r="HU151"/>
  <c r="HQ152"/>
  <c r="HR152"/>
  <c r="HS152"/>
  <c r="HT152"/>
  <c r="HU152"/>
  <c r="HQ153"/>
  <c r="HR153"/>
  <c r="HS153"/>
  <c r="HT153"/>
  <c r="HU153"/>
  <c r="C344" i="2" l="1"/>
  <c r="C343"/>
  <c r="B342"/>
  <c r="E338"/>
  <c r="D338" s="1"/>
  <c r="D337"/>
  <c r="HT159" i="7"/>
  <c r="HT160" s="1"/>
  <c r="HR159"/>
  <c r="HR160" s="1"/>
  <c r="HQ159"/>
  <c r="HQ160" s="1"/>
  <c r="HU159"/>
  <c r="HU160" s="1"/>
  <c r="HS159"/>
  <c r="HS160" s="1"/>
  <c r="J2" i="2"/>
  <c r="E141" i="7"/>
  <c r="R192" i="9"/>
  <c r="S192"/>
  <c r="T192"/>
  <c r="U192"/>
  <c r="V192"/>
  <c r="W192"/>
  <c r="X192"/>
  <c r="Y192"/>
  <c r="Q192"/>
  <c r="A2" i="7"/>
  <c r="HN147"/>
  <c r="HO147"/>
  <c r="HP147"/>
  <c r="HN148"/>
  <c r="HO148"/>
  <c r="HP148"/>
  <c r="HN149"/>
  <c r="HO149"/>
  <c r="HP149"/>
  <c r="HN150"/>
  <c r="HO150"/>
  <c r="HP150"/>
  <c r="HN151"/>
  <c r="HO151"/>
  <c r="HP151"/>
  <c r="HN152"/>
  <c r="HO152"/>
  <c r="HP152"/>
  <c r="HN153"/>
  <c r="HO153"/>
  <c r="HP153"/>
  <c r="HN5"/>
  <c r="HO5"/>
  <c r="HP5"/>
  <c r="Q187" i="9"/>
  <c r="R187"/>
  <c r="S187"/>
  <c r="T187"/>
  <c r="U187"/>
  <c r="V187"/>
  <c r="W187"/>
  <c r="X187"/>
  <c r="Q188"/>
  <c r="R188"/>
  <c r="S188"/>
  <c r="T188"/>
  <c r="U188"/>
  <c r="V188"/>
  <c r="W188"/>
  <c r="X188"/>
  <c r="Y188"/>
  <c r="Q189"/>
  <c r="R189"/>
  <c r="S189"/>
  <c r="T189"/>
  <c r="U189"/>
  <c r="V189"/>
  <c r="W189"/>
  <c r="X189"/>
  <c r="Y189"/>
  <c r="Q190"/>
  <c r="R190"/>
  <c r="S190"/>
  <c r="T190"/>
  <c r="U190"/>
  <c r="V190"/>
  <c r="W190"/>
  <c r="X190"/>
  <c r="Y190"/>
  <c r="HI147" i="7"/>
  <c r="HJ147"/>
  <c r="HK147"/>
  <c r="HL147"/>
  <c r="HM147"/>
  <c r="HI148"/>
  <c r="HJ148"/>
  <c r="HK148"/>
  <c r="HL148"/>
  <c r="HM148"/>
  <c r="HI149"/>
  <c r="HJ149"/>
  <c r="HK149"/>
  <c r="HL149"/>
  <c r="HM149"/>
  <c r="HI150"/>
  <c r="HJ150"/>
  <c r="HK150"/>
  <c r="HL150"/>
  <c r="HM150"/>
  <c r="HI151"/>
  <c r="HJ151"/>
  <c r="HK151"/>
  <c r="HL151"/>
  <c r="HM151"/>
  <c r="HI152"/>
  <c r="HJ152"/>
  <c r="HK152"/>
  <c r="HL152"/>
  <c r="HM152"/>
  <c r="HI153"/>
  <c r="HJ153"/>
  <c r="HK153"/>
  <c r="HL153"/>
  <c r="HM153"/>
  <c r="E74"/>
  <c r="E81"/>
  <c r="E82"/>
  <c r="HJ5"/>
  <c r="HI5"/>
  <c r="HK5"/>
  <c r="HL5"/>
  <c r="HM5"/>
  <c r="Q181" i="9"/>
  <c r="R181"/>
  <c r="S181"/>
  <c r="T181"/>
  <c r="U181"/>
  <c r="V181"/>
  <c r="W181"/>
  <c r="X181"/>
  <c r="Y181"/>
  <c r="Q182"/>
  <c r="R182"/>
  <c r="S182"/>
  <c r="T182"/>
  <c r="U182"/>
  <c r="V182"/>
  <c r="W182"/>
  <c r="X182"/>
  <c r="Y182"/>
  <c r="Q183"/>
  <c r="R183"/>
  <c r="S183"/>
  <c r="T183"/>
  <c r="U183"/>
  <c r="V183"/>
  <c r="W183"/>
  <c r="X183"/>
  <c r="Y183"/>
  <c r="Q184"/>
  <c r="R184"/>
  <c r="S184"/>
  <c r="T184"/>
  <c r="U184"/>
  <c r="V184"/>
  <c r="W184"/>
  <c r="X184"/>
  <c r="Y184"/>
  <c r="Q185"/>
  <c r="R185"/>
  <c r="S185"/>
  <c r="T185"/>
  <c r="U185"/>
  <c r="V185"/>
  <c r="W185"/>
  <c r="X185"/>
  <c r="Y185"/>
  <c r="Q186"/>
  <c r="R186"/>
  <c r="S186"/>
  <c r="T186"/>
  <c r="U186"/>
  <c r="V186"/>
  <c r="W186"/>
  <c r="X186"/>
  <c r="Y186"/>
  <c r="HD147" i="7"/>
  <c r="HE147"/>
  <c r="HF147"/>
  <c r="HG147"/>
  <c r="HH147"/>
  <c r="HD148"/>
  <c r="HE148"/>
  <c r="HF148"/>
  <c r="HG148"/>
  <c r="HH148"/>
  <c r="HD149"/>
  <c r="HE149"/>
  <c r="HF149"/>
  <c r="HG149"/>
  <c r="HH149"/>
  <c r="HD150"/>
  <c r="HE150"/>
  <c r="HF150"/>
  <c r="HG150"/>
  <c r="HH150"/>
  <c r="HD151"/>
  <c r="HE151"/>
  <c r="HF151"/>
  <c r="HG151"/>
  <c r="HH151"/>
  <c r="HD152"/>
  <c r="HE152"/>
  <c r="HF152"/>
  <c r="HG152"/>
  <c r="HH152"/>
  <c r="HD153"/>
  <c r="HE153"/>
  <c r="HF153"/>
  <c r="HG153"/>
  <c r="HH153"/>
  <c r="HH5"/>
  <c r="HG5"/>
  <c r="HE5"/>
  <c r="HF5"/>
  <c r="HD5"/>
  <c r="C345" i="2" l="1"/>
  <c r="B343"/>
  <c r="C346"/>
  <c r="B346" s="1"/>
  <c r="B344"/>
  <c r="E339"/>
  <c r="HH159" i="7"/>
  <c r="HH160" s="1"/>
  <c r="HD159"/>
  <c r="HD160" s="1"/>
  <c r="HO159"/>
  <c r="HO160" s="1"/>
  <c r="HN159"/>
  <c r="HN160" s="1"/>
  <c r="HP159"/>
  <c r="HP160" s="1"/>
  <c r="HG159"/>
  <c r="HG160" s="1"/>
  <c r="HF159"/>
  <c r="HF160" s="1"/>
  <c r="HK159"/>
  <c r="HK160" s="1"/>
  <c r="HM159"/>
  <c r="HM160" s="1"/>
  <c r="HI159"/>
  <c r="HI160" s="1"/>
  <c r="HJ159"/>
  <c r="HJ160" s="1"/>
  <c r="HE159"/>
  <c r="HE160" s="1"/>
  <c r="HL159"/>
  <c r="HL160" s="1"/>
  <c r="D339" i="2" l="1"/>
  <c r="E340"/>
  <c r="C347"/>
  <c r="B347" s="1"/>
  <c r="B345"/>
  <c r="DT150" i="7"/>
  <c r="HC153"/>
  <c r="HC152"/>
  <c r="HC151"/>
  <c r="HC150"/>
  <c r="HC149"/>
  <c r="HC148"/>
  <c r="HC147"/>
  <c r="HC5"/>
  <c r="Y180" i="9"/>
  <c r="X180"/>
  <c r="W180"/>
  <c r="V180"/>
  <c r="U180"/>
  <c r="T180"/>
  <c r="S180"/>
  <c r="R180"/>
  <c r="Q180"/>
  <c r="Q172"/>
  <c r="R172"/>
  <c r="S172"/>
  <c r="T172"/>
  <c r="U172"/>
  <c r="V172"/>
  <c r="W172"/>
  <c r="X172"/>
  <c r="Y172"/>
  <c r="Q173"/>
  <c r="R173"/>
  <c r="S173"/>
  <c r="T173"/>
  <c r="U173"/>
  <c r="V173"/>
  <c r="W173"/>
  <c r="X173"/>
  <c r="Y173"/>
  <c r="Q174"/>
  <c r="R174"/>
  <c r="S174"/>
  <c r="T174"/>
  <c r="U174"/>
  <c r="V174"/>
  <c r="W174"/>
  <c r="X174"/>
  <c r="Y174"/>
  <c r="Q175"/>
  <c r="R175"/>
  <c r="S175"/>
  <c r="T175"/>
  <c r="U175"/>
  <c r="V175"/>
  <c r="W175"/>
  <c r="X175"/>
  <c r="Y175"/>
  <c r="Q176"/>
  <c r="R176"/>
  <c r="S176"/>
  <c r="T176"/>
  <c r="U176"/>
  <c r="V176"/>
  <c r="W176"/>
  <c r="X176"/>
  <c r="Y176"/>
  <c r="Q177"/>
  <c r="R177"/>
  <c r="S177"/>
  <c r="T177"/>
  <c r="U177"/>
  <c r="V177"/>
  <c r="W177"/>
  <c r="X177"/>
  <c r="Y177"/>
  <c r="G144" i="7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E64"/>
  <c r="E66"/>
  <c r="E67"/>
  <c r="E68"/>
  <c r="E79"/>
  <c r="E71"/>
  <c r="E73"/>
  <c r="E76"/>
  <c r="E77"/>
  <c r="E78"/>
  <c r="E140"/>
  <c r="E121"/>
  <c r="E113"/>
  <c r="E123"/>
  <c r="E112"/>
  <c r="E126"/>
  <c r="E122"/>
  <c r="E104"/>
  <c r="E115"/>
  <c r="E135"/>
  <c r="E120"/>
  <c r="E97"/>
  <c r="E127"/>
  <c r="E125"/>
  <c r="E132"/>
  <c r="E114"/>
  <c r="E136"/>
  <c r="E93"/>
  <c r="E110"/>
  <c r="E130"/>
  <c r="E95"/>
  <c r="E107"/>
  <c r="E133"/>
  <c r="E131"/>
  <c r="E129"/>
  <c r="E89"/>
  <c r="E92"/>
  <c r="E88"/>
  <c r="E116"/>
  <c r="E98"/>
  <c r="E87"/>
  <c r="E96"/>
  <c r="E94"/>
  <c r="E111"/>
  <c r="E117"/>
  <c r="E138"/>
  <c r="E101"/>
  <c r="E139"/>
  <c r="E106"/>
  <c r="E102"/>
  <c r="E105"/>
  <c r="E137"/>
  <c r="E86"/>
  <c r="E119"/>
  <c r="E108"/>
  <c r="E99"/>
  <c r="E91"/>
  <c r="E100"/>
  <c r="E109"/>
  <c r="E128"/>
  <c r="E90"/>
  <c r="HA153"/>
  <c r="GZ153"/>
  <c r="HA152"/>
  <c r="GZ152"/>
  <c r="HA151"/>
  <c r="GZ151"/>
  <c r="HA150"/>
  <c r="GZ150"/>
  <c r="HA149"/>
  <c r="GZ149"/>
  <c r="HA148"/>
  <c r="GZ148"/>
  <c r="HA147"/>
  <c r="GZ147"/>
  <c r="HA5"/>
  <c r="GZ5"/>
  <c r="GY153"/>
  <c r="GY152"/>
  <c r="GY151"/>
  <c r="GY150"/>
  <c r="GY149"/>
  <c r="GY148"/>
  <c r="GY147"/>
  <c r="GY5"/>
  <c r="GX153"/>
  <c r="GX152"/>
  <c r="GX151"/>
  <c r="GX150"/>
  <c r="GX149"/>
  <c r="GX148"/>
  <c r="GX147"/>
  <c r="GX5"/>
  <c r="E65"/>
  <c r="E69"/>
  <c r="E72"/>
  <c r="E124"/>
  <c r="E134"/>
  <c r="E103"/>
  <c r="GW5"/>
  <c r="GV5"/>
  <c r="GU5"/>
  <c r="GU4"/>
  <c r="GV4" s="1"/>
  <c r="GW4" s="1"/>
  <c r="GX4" s="1"/>
  <c r="GY4" s="1"/>
  <c r="GZ4" s="1"/>
  <c r="HA4" s="1"/>
  <c r="HB4" s="1"/>
  <c r="GW153"/>
  <c r="GW152"/>
  <c r="GW151"/>
  <c r="GW150"/>
  <c r="GW149"/>
  <c r="GW148"/>
  <c r="GW147"/>
  <c r="GV153"/>
  <c r="GV152"/>
  <c r="GV151"/>
  <c r="GV150"/>
  <c r="GV149"/>
  <c r="GV148"/>
  <c r="GV147"/>
  <c r="GU153"/>
  <c r="GU152"/>
  <c r="GU151"/>
  <c r="GU150"/>
  <c r="GU149"/>
  <c r="GU148"/>
  <c r="GU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CY147"/>
  <c r="CZ147"/>
  <c r="DA147"/>
  <c r="DB147"/>
  <c r="DC147"/>
  <c r="DD147"/>
  <c r="DE147"/>
  <c r="DF147"/>
  <c r="DG147"/>
  <c r="DH147"/>
  <c r="DI147"/>
  <c r="DJ147"/>
  <c r="DK147"/>
  <c r="DL147"/>
  <c r="DM147"/>
  <c r="DN147"/>
  <c r="DO147"/>
  <c r="DP147"/>
  <c r="DQ147"/>
  <c r="DR147"/>
  <c r="DS147"/>
  <c r="DT147"/>
  <c r="DU147"/>
  <c r="DV147"/>
  <c r="DW147"/>
  <c r="DX147"/>
  <c r="DY147"/>
  <c r="DZ147"/>
  <c r="EA147"/>
  <c r="EB147"/>
  <c r="EC147"/>
  <c r="ED147"/>
  <c r="EE147"/>
  <c r="EF147"/>
  <c r="EG147"/>
  <c r="EH147"/>
  <c r="EI147"/>
  <c r="EJ147"/>
  <c r="EK147"/>
  <c r="EL147"/>
  <c r="EM147"/>
  <c r="EN147"/>
  <c r="EO147"/>
  <c r="EP147"/>
  <c r="EQ147"/>
  <c r="ER147"/>
  <c r="ES147"/>
  <c r="ET147"/>
  <c r="EU147"/>
  <c r="EV147"/>
  <c r="EW147"/>
  <c r="EX147"/>
  <c r="EY147"/>
  <c r="EZ147"/>
  <c r="FA147"/>
  <c r="FB147"/>
  <c r="FC147"/>
  <c r="FD147"/>
  <c r="FE147"/>
  <c r="FF147"/>
  <c r="FG147"/>
  <c r="FH147"/>
  <c r="FI147"/>
  <c r="FJ147"/>
  <c r="FK147"/>
  <c r="FL147"/>
  <c r="FM147"/>
  <c r="FN147"/>
  <c r="FO147"/>
  <c r="FP147"/>
  <c r="FQ147"/>
  <c r="FR147"/>
  <c r="FS147"/>
  <c r="FT147"/>
  <c r="FU147"/>
  <c r="FV147"/>
  <c r="FW147"/>
  <c r="FX147"/>
  <c r="FY147"/>
  <c r="FZ147"/>
  <c r="GA147"/>
  <c r="GB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DE148"/>
  <c r="DF148"/>
  <c r="DG148"/>
  <c r="DH148"/>
  <c r="DI148"/>
  <c r="DJ148"/>
  <c r="DK148"/>
  <c r="DL148"/>
  <c r="DM148"/>
  <c r="DN148"/>
  <c r="DO148"/>
  <c r="DP148"/>
  <c r="DQ148"/>
  <c r="DR148"/>
  <c r="DS148"/>
  <c r="DT148"/>
  <c r="DU148"/>
  <c r="DV148"/>
  <c r="DW148"/>
  <c r="DX148"/>
  <c r="DY148"/>
  <c r="DZ148"/>
  <c r="EA148"/>
  <c r="EB148"/>
  <c r="EC148"/>
  <c r="ED148"/>
  <c r="EE148"/>
  <c r="EF148"/>
  <c r="EG148"/>
  <c r="EH148"/>
  <c r="EI148"/>
  <c r="EJ148"/>
  <c r="EK148"/>
  <c r="EL148"/>
  <c r="EM148"/>
  <c r="EN148"/>
  <c r="EO148"/>
  <c r="EP148"/>
  <c r="EQ148"/>
  <c r="ER148"/>
  <c r="ES148"/>
  <c r="ET148"/>
  <c r="EU148"/>
  <c r="EV148"/>
  <c r="EW148"/>
  <c r="EX148"/>
  <c r="EY148"/>
  <c r="EZ148"/>
  <c r="FA148"/>
  <c r="FB148"/>
  <c r="FC148"/>
  <c r="FD148"/>
  <c r="FE148"/>
  <c r="FF148"/>
  <c r="FG148"/>
  <c r="FH148"/>
  <c r="FI148"/>
  <c r="FJ148"/>
  <c r="FK148"/>
  <c r="FL148"/>
  <c r="FM148"/>
  <c r="FN148"/>
  <c r="FO148"/>
  <c r="FP148"/>
  <c r="FQ148"/>
  <c r="FR148"/>
  <c r="FS148"/>
  <c r="FT148"/>
  <c r="FU148"/>
  <c r="FV148"/>
  <c r="FW148"/>
  <c r="FX148"/>
  <c r="FY148"/>
  <c r="FZ148"/>
  <c r="GA148"/>
  <c r="GB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DA149"/>
  <c r="DB149"/>
  <c r="DC149"/>
  <c r="DD149"/>
  <c r="DE149"/>
  <c r="DF149"/>
  <c r="DG149"/>
  <c r="DH149"/>
  <c r="DI149"/>
  <c r="DJ149"/>
  <c r="DK149"/>
  <c r="DL149"/>
  <c r="DM149"/>
  <c r="DN149"/>
  <c r="DO149"/>
  <c r="DP149"/>
  <c r="DQ149"/>
  <c r="DR149"/>
  <c r="DS149"/>
  <c r="DT149"/>
  <c r="DU149"/>
  <c r="DV149"/>
  <c r="DW149"/>
  <c r="DX149"/>
  <c r="DY149"/>
  <c r="DZ149"/>
  <c r="EA149"/>
  <c r="EB149"/>
  <c r="EC149"/>
  <c r="ED149"/>
  <c r="EE149"/>
  <c r="EF149"/>
  <c r="EG149"/>
  <c r="EH149"/>
  <c r="EI149"/>
  <c r="EJ149"/>
  <c r="EK149"/>
  <c r="EL149"/>
  <c r="EM149"/>
  <c r="EN149"/>
  <c r="EO149"/>
  <c r="EP149"/>
  <c r="EQ149"/>
  <c r="ER149"/>
  <c r="ES149"/>
  <c r="ET149"/>
  <c r="EU149"/>
  <c r="EV149"/>
  <c r="EW149"/>
  <c r="EX149"/>
  <c r="EY149"/>
  <c r="EZ149"/>
  <c r="FA149"/>
  <c r="FB149"/>
  <c r="FC149"/>
  <c r="FD149"/>
  <c r="FE149"/>
  <c r="FF149"/>
  <c r="FG149"/>
  <c r="FH149"/>
  <c r="FI149"/>
  <c r="FJ149"/>
  <c r="FK149"/>
  <c r="FL149"/>
  <c r="FM149"/>
  <c r="FN149"/>
  <c r="FO149"/>
  <c r="FP149"/>
  <c r="FQ149"/>
  <c r="FR149"/>
  <c r="FS149"/>
  <c r="FT149"/>
  <c r="FU149"/>
  <c r="FV149"/>
  <c r="FW149"/>
  <c r="FX149"/>
  <c r="FY149"/>
  <c r="FZ149"/>
  <c r="GA149"/>
  <c r="GB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DO150"/>
  <c r="DQ150"/>
  <c r="DS150"/>
  <c r="DU150"/>
  <c r="DW150"/>
  <c r="DY150"/>
  <c r="EA150"/>
  <c r="EC150"/>
  <c r="EE150"/>
  <c r="EG150"/>
  <c r="EI150"/>
  <c r="EJ150"/>
  <c r="EK150"/>
  <c r="EL150"/>
  <c r="EM150"/>
  <c r="EN150"/>
  <c r="EO150"/>
  <c r="EP150"/>
  <c r="EQ150"/>
  <c r="ER150"/>
  <c r="ES150"/>
  <c r="ET150"/>
  <c r="EU150"/>
  <c r="EV150"/>
  <c r="EW150"/>
  <c r="EX150"/>
  <c r="EY150"/>
  <c r="EZ150"/>
  <c r="FA150"/>
  <c r="FB150"/>
  <c r="FC150"/>
  <c r="FD150"/>
  <c r="FE150"/>
  <c r="FF150"/>
  <c r="FG150"/>
  <c r="FH150"/>
  <c r="FI150"/>
  <c r="FJ150"/>
  <c r="FK150"/>
  <c r="FL150"/>
  <c r="FM150"/>
  <c r="FN150"/>
  <c r="FO150"/>
  <c r="FP150"/>
  <c r="FQ150"/>
  <c r="FR150"/>
  <c r="FS150"/>
  <c r="FT150"/>
  <c r="FU150"/>
  <c r="FV150"/>
  <c r="FW150"/>
  <c r="FX150"/>
  <c r="FY150"/>
  <c r="FZ150"/>
  <c r="GA150"/>
  <c r="GB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CX151"/>
  <c r="CY151"/>
  <c r="CZ151"/>
  <c r="DA151"/>
  <c r="DB151"/>
  <c r="DC151"/>
  <c r="DD151"/>
  <c r="DE151"/>
  <c r="DF151"/>
  <c r="DG151"/>
  <c r="DH151"/>
  <c r="DI151"/>
  <c r="DJ151"/>
  <c r="DK151"/>
  <c r="DL151"/>
  <c r="DM151"/>
  <c r="DN151"/>
  <c r="DO151"/>
  <c r="DP151"/>
  <c r="DQ151"/>
  <c r="DR151"/>
  <c r="DS151"/>
  <c r="DT151"/>
  <c r="DU151"/>
  <c r="DV151"/>
  <c r="DW151"/>
  <c r="DX151"/>
  <c r="DY151"/>
  <c r="DZ151"/>
  <c r="EA151"/>
  <c r="EB151"/>
  <c r="EC151"/>
  <c r="ED151"/>
  <c r="EE151"/>
  <c r="EF151"/>
  <c r="EG151"/>
  <c r="EH151"/>
  <c r="EI151"/>
  <c r="EJ151"/>
  <c r="EK151"/>
  <c r="EL151"/>
  <c r="EM151"/>
  <c r="EN151"/>
  <c r="EO151"/>
  <c r="EP151"/>
  <c r="EQ151"/>
  <c r="ER151"/>
  <c r="ES151"/>
  <c r="ET151"/>
  <c r="EU151"/>
  <c r="EV151"/>
  <c r="EW151"/>
  <c r="EX151"/>
  <c r="EY151"/>
  <c r="EZ151"/>
  <c r="FA151"/>
  <c r="FB151"/>
  <c r="FC151"/>
  <c r="FD151"/>
  <c r="FE151"/>
  <c r="FF151"/>
  <c r="FG151"/>
  <c r="FH151"/>
  <c r="FI151"/>
  <c r="FJ151"/>
  <c r="FK151"/>
  <c r="FL151"/>
  <c r="FM151"/>
  <c r="FN151"/>
  <c r="FO151"/>
  <c r="FP151"/>
  <c r="FQ151"/>
  <c r="FR151"/>
  <c r="FS151"/>
  <c r="FT151"/>
  <c r="FU151"/>
  <c r="FV151"/>
  <c r="FW151"/>
  <c r="FX151"/>
  <c r="FY151"/>
  <c r="FZ151"/>
  <c r="GA151"/>
  <c r="GB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CR152"/>
  <c r="CS152"/>
  <c r="CT152"/>
  <c r="CU152"/>
  <c r="CV152"/>
  <c r="CW152"/>
  <c r="CX152"/>
  <c r="CY152"/>
  <c r="CZ152"/>
  <c r="DA152"/>
  <c r="DB152"/>
  <c r="DC152"/>
  <c r="DD152"/>
  <c r="DE152"/>
  <c r="DF152"/>
  <c r="DG152"/>
  <c r="DH152"/>
  <c r="DI152"/>
  <c r="DJ152"/>
  <c r="DK152"/>
  <c r="DL152"/>
  <c r="DM152"/>
  <c r="DN152"/>
  <c r="DO152"/>
  <c r="DP152"/>
  <c r="DQ152"/>
  <c r="DR152"/>
  <c r="DS152"/>
  <c r="DT152"/>
  <c r="DU152"/>
  <c r="DV152"/>
  <c r="DW152"/>
  <c r="DX152"/>
  <c r="DY152"/>
  <c r="DZ152"/>
  <c r="EA152"/>
  <c r="EB152"/>
  <c r="EC152"/>
  <c r="ED152"/>
  <c r="EE152"/>
  <c r="EF152"/>
  <c r="EG152"/>
  <c r="EH152"/>
  <c r="EI152"/>
  <c r="EJ152"/>
  <c r="EK152"/>
  <c r="EL152"/>
  <c r="EM152"/>
  <c r="EN152"/>
  <c r="EO152"/>
  <c r="EP152"/>
  <c r="EQ152"/>
  <c r="ER152"/>
  <c r="ES152"/>
  <c r="ET152"/>
  <c r="EU152"/>
  <c r="EV152"/>
  <c r="EW152"/>
  <c r="EX152"/>
  <c r="EY152"/>
  <c r="EZ152"/>
  <c r="FA152"/>
  <c r="FB152"/>
  <c r="FC152"/>
  <c r="FD152"/>
  <c r="FE152"/>
  <c r="FF152"/>
  <c r="FG152"/>
  <c r="FH152"/>
  <c r="FI152"/>
  <c r="FJ152"/>
  <c r="FK152"/>
  <c r="FL152"/>
  <c r="FM152"/>
  <c r="FN152"/>
  <c r="FO152"/>
  <c r="FP152"/>
  <c r="FQ152"/>
  <c r="FR152"/>
  <c r="FS152"/>
  <c r="FT152"/>
  <c r="FU152"/>
  <c r="FV152"/>
  <c r="FW152"/>
  <c r="FX152"/>
  <c r="FY152"/>
  <c r="FZ152"/>
  <c r="GA152"/>
  <c r="GB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DH153"/>
  <c r="DI153"/>
  <c r="DJ153"/>
  <c r="DK153"/>
  <c r="DL153"/>
  <c r="DM153"/>
  <c r="DN153"/>
  <c r="DO153"/>
  <c r="DP153"/>
  <c r="DQ153"/>
  <c r="DR153"/>
  <c r="DS153"/>
  <c r="DT153"/>
  <c r="DU153"/>
  <c r="DV153"/>
  <c r="DW153"/>
  <c r="DX153"/>
  <c r="DY153"/>
  <c r="DZ153"/>
  <c r="EA153"/>
  <c r="EB153"/>
  <c r="EC153"/>
  <c r="ED153"/>
  <c r="EE153"/>
  <c r="EF153"/>
  <c r="EG153"/>
  <c r="EH153"/>
  <c r="EI153"/>
  <c r="EJ153"/>
  <c r="EK153"/>
  <c r="EL153"/>
  <c r="EM153"/>
  <c r="EN153"/>
  <c r="EO153"/>
  <c r="EP153"/>
  <c r="EQ153"/>
  <c r="ER153"/>
  <c r="ES153"/>
  <c r="ET153"/>
  <c r="EU153"/>
  <c r="EV153"/>
  <c r="EW153"/>
  <c r="EX153"/>
  <c r="EY153"/>
  <c r="EZ153"/>
  <c r="FA153"/>
  <c r="FB153"/>
  <c r="FC153"/>
  <c r="FD153"/>
  <c r="FE153"/>
  <c r="FF153"/>
  <c r="FG153"/>
  <c r="FH153"/>
  <c r="FI153"/>
  <c r="FJ153"/>
  <c r="FK153"/>
  <c r="FL153"/>
  <c r="FM153"/>
  <c r="FN153"/>
  <c r="FO153"/>
  <c r="FP153"/>
  <c r="FQ153"/>
  <c r="FR153"/>
  <c r="FS153"/>
  <c r="FT153"/>
  <c r="FU153"/>
  <c r="FV153"/>
  <c r="FW153"/>
  <c r="FX153"/>
  <c r="FY153"/>
  <c r="FZ153"/>
  <c r="GA153"/>
  <c r="GB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DA154"/>
  <c r="DB154"/>
  <c r="DC154"/>
  <c r="DD154"/>
  <c r="DE154"/>
  <c r="DF154"/>
  <c r="DG154"/>
  <c r="DH154"/>
  <c r="DI154"/>
  <c r="DJ154"/>
  <c r="DK154"/>
  <c r="DL154"/>
  <c r="DM154"/>
  <c r="DN154"/>
  <c r="DO154"/>
  <c r="DP154"/>
  <c r="DQ154"/>
  <c r="DR154"/>
  <c r="DS154"/>
  <c r="DT154"/>
  <c r="DU154"/>
  <c r="DV154"/>
  <c r="DW154"/>
  <c r="DX154"/>
  <c r="DY154"/>
  <c r="DZ154"/>
  <c r="EA154"/>
  <c r="EB154"/>
  <c r="EC154"/>
  <c r="ED154"/>
  <c r="EE154"/>
  <c r="EF154"/>
  <c r="EG154"/>
  <c r="EH154"/>
  <c r="EI154"/>
  <c r="EJ154"/>
  <c r="EK154"/>
  <c r="EL154"/>
  <c r="EM154"/>
  <c r="EN154"/>
  <c r="EO154"/>
  <c r="EP154"/>
  <c r="EQ154"/>
  <c r="ER154"/>
  <c r="ES154"/>
  <c r="ET154"/>
  <c r="EU154"/>
  <c r="EV154"/>
  <c r="EW154"/>
  <c r="EX154"/>
  <c r="EY154"/>
  <c r="EZ154"/>
  <c r="FA154"/>
  <c r="FB154"/>
  <c r="FC154"/>
  <c r="FD154"/>
  <c r="FE154"/>
  <c r="FF154"/>
  <c r="FG154"/>
  <c r="FH154"/>
  <c r="FI154"/>
  <c r="FJ154"/>
  <c r="FK154"/>
  <c r="FL154"/>
  <c r="FM154"/>
  <c r="FN154"/>
  <c r="FO154"/>
  <c r="FP154"/>
  <c r="FQ154"/>
  <c r="FR154"/>
  <c r="FS154"/>
  <c r="FT154"/>
  <c r="FU154"/>
  <c r="FV154"/>
  <c r="FW154"/>
  <c r="FX154"/>
  <c r="FY154"/>
  <c r="FZ154"/>
  <c r="GA154"/>
  <c r="GB154"/>
  <c r="GC154"/>
  <c r="GD154"/>
  <c r="GE154"/>
  <c r="GF154"/>
  <c r="GG154"/>
  <c r="GH154"/>
  <c r="GI154"/>
  <c r="GJ154"/>
  <c r="GK154"/>
  <c r="GL154"/>
  <c r="GM154"/>
  <c r="GN154"/>
  <c r="GO154"/>
  <c r="G149"/>
  <c r="G154"/>
  <c r="G153"/>
  <c r="G152"/>
  <c r="G151"/>
  <c r="GT149"/>
  <c r="GT150"/>
  <c r="D18" i="10"/>
  <c r="D34"/>
  <c r="D50"/>
  <c r="D9"/>
  <c r="S19" i="9"/>
  <c r="T19"/>
  <c r="U19"/>
  <c r="V19"/>
  <c r="W19"/>
  <c r="X19"/>
  <c r="Y19"/>
  <c r="S20"/>
  <c r="T20"/>
  <c r="U20"/>
  <c r="V20"/>
  <c r="W20"/>
  <c r="X20"/>
  <c r="Y20"/>
  <c r="S21"/>
  <c r="T21"/>
  <c r="U21"/>
  <c r="V21"/>
  <c r="W21"/>
  <c r="X21"/>
  <c r="Y21"/>
  <c r="S22"/>
  <c r="T22"/>
  <c r="U22"/>
  <c r="V22"/>
  <c r="W22"/>
  <c r="X22"/>
  <c r="Y22"/>
  <c r="S23"/>
  <c r="T23"/>
  <c r="U23"/>
  <c r="V23"/>
  <c r="W23"/>
  <c r="X23"/>
  <c r="Y23"/>
  <c r="S24"/>
  <c r="T24"/>
  <c r="U24"/>
  <c r="V24"/>
  <c r="W24"/>
  <c r="X24"/>
  <c r="Y24"/>
  <c r="S31"/>
  <c r="T31"/>
  <c r="U31"/>
  <c r="V31"/>
  <c r="W31"/>
  <c r="X31"/>
  <c r="Y31"/>
  <c r="S32"/>
  <c r="T32"/>
  <c r="U32"/>
  <c r="V32"/>
  <c r="W32"/>
  <c r="X32"/>
  <c r="Y32"/>
  <c r="S36"/>
  <c r="T36"/>
  <c r="U36"/>
  <c r="V36"/>
  <c r="W36"/>
  <c r="X36"/>
  <c r="Y36"/>
  <c r="S37"/>
  <c r="T37"/>
  <c r="U37"/>
  <c r="V37"/>
  <c r="W37"/>
  <c r="X37"/>
  <c r="Y37"/>
  <c r="S38"/>
  <c r="T38"/>
  <c r="U38"/>
  <c r="V38"/>
  <c r="W38"/>
  <c r="X38"/>
  <c r="Y38"/>
  <c r="S39"/>
  <c r="T39"/>
  <c r="U39"/>
  <c r="V39"/>
  <c r="W39"/>
  <c r="X39"/>
  <c r="Y39"/>
  <c r="S40"/>
  <c r="T40"/>
  <c r="U40"/>
  <c r="V40"/>
  <c r="W40"/>
  <c r="X40"/>
  <c r="Y40"/>
  <c r="S41"/>
  <c r="T41"/>
  <c r="U41"/>
  <c r="V41"/>
  <c r="W41"/>
  <c r="X41"/>
  <c r="Y41"/>
  <c r="S42"/>
  <c r="T42"/>
  <c r="U42"/>
  <c r="V42"/>
  <c r="W42"/>
  <c r="X42"/>
  <c r="Y42"/>
  <c r="S44"/>
  <c r="T44"/>
  <c r="U44"/>
  <c r="V44"/>
  <c r="W44"/>
  <c r="X44"/>
  <c r="Y44"/>
  <c r="S45"/>
  <c r="T45"/>
  <c r="U45"/>
  <c r="V45"/>
  <c r="W45"/>
  <c r="X45"/>
  <c r="Y45"/>
  <c r="S46"/>
  <c r="T46"/>
  <c r="U46"/>
  <c r="V46"/>
  <c r="W46"/>
  <c r="X46"/>
  <c r="Y46"/>
  <c r="S47"/>
  <c r="T47"/>
  <c r="U47"/>
  <c r="V47"/>
  <c r="W47"/>
  <c r="X47"/>
  <c r="Y47"/>
  <c r="S48"/>
  <c r="T48"/>
  <c r="U48"/>
  <c r="V48"/>
  <c r="W48"/>
  <c r="X48"/>
  <c r="Y48"/>
  <c r="S49"/>
  <c r="T49"/>
  <c r="U49"/>
  <c r="V49"/>
  <c r="W49"/>
  <c r="X49"/>
  <c r="Y49"/>
  <c r="S50"/>
  <c r="T50"/>
  <c r="U50"/>
  <c r="V50"/>
  <c r="W50"/>
  <c r="X50"/>
  <c r="Y50"/>
  <c r="S51"/>
  <c r="T51"/>
  <c r="U51"/>
  <c r="V51"/>
  <c r="W51"/>
  <c r="X51"/>
  <c r="Y51"/>
  <c r="S52"/>
  <c r="T52"/>
  <c r="U52"/>
  <c r="V52"/>
  <c r="W52"/>
  <c r="X52"/>
  <c r="Y52"/>
  <c r="S53"/>
  <c r="T53"/>
  <c r="U53"/>
  <c r="V53"/>
  <c r="W53"/>
  <c r="X53"/>
  <c r="Y53"/>
  <c r="S54"/>
  <c r="T54"/>
  <c r="U54"/>
  <c r="V54"/>
  <c r="W54"/>
  <c r="X54"/>
  <c r="Y54"/>
  <c r="S55"/>
  <c r="T55"/>
  <c r="U55"/>
  <c r="V55"/>
  <c r="W55"/>
  <c r="X55"/>
  <c r="Y55"/>
  <c r="S56"/>
  <c r="T56"/>
  <c r="U56"/>
  <c r="V56"/>
  <c r="W56"/>
  <c r="X56"/>
  <c r="Y56"/>
  <c r="S57"/>
  <c r="T57"/>
  <c r="U57"/>
  <c r="V57"/>
  <c r="W57"/>
  <c r="X57"/>
  <c r="Y57"/>
  <c r="S58"/>
  <c r="T58"/>
  <c r="U58"/>
  <c r="V58"/>
  <c r="W58"/>
  <c r="X58"/>
  <c r="Y58"/>
  <c r="S59"/>
  <c r="T59"/>
  <c r="U59"/>
  <c r="V59"/>
  <c r="W59"/>
  <c r="X59"/>
  <c r="Y59"/>
  <c r="S60"/>
  <c r="T60"/>
  <c r="U60"/>
  <c r="V60"/>
  <c r="W60"/>
  <c r="X60"/>
  <c r="Y60"/>
  <c r="S61"/>
  <c r="T61"/>
  <c r="U61"/>
  <c r="V61"/>
  <c r="W61"/>
  <c r="X61"/>
  <c r="Y61"/>
  <c r="S62"/>
  <c r="T62"/>
  <c r="U62"/>
  <c r="V62"/>
  <c r="W62"/>
  <c r="X62"/>
  <c r="Y62"/>
  <c r="S63"/>
  <c r="T63"/>
  <c r="U63"/>
  <c r="V63"/>
  <c r="W63"/>
  <c r="X63"/>
  <c r="Y63"/>
  <c r="S64"/>
  <c r="T64"/>
  <c r="U64"/>
  <c r="V64"/>
  <c r="W64"/>
  <c r="X64"/>
  <c r="Y64"/>
  <c r="S65"/>
  <c r="T65"/>
  <c r="U65"/>
  <c r="V65"/>
  <c r="W65"/>
  <c r="X65"/>
  <c r="Y65"/>
  <c r="S67"/>
  <c r="T67"/>
  <c r="U67"/>
  <c r="V67"/>
  <c r="W67"/>
  <c r="X67"/>
  <c r="Y67"/>
  <c r="S68"/>
  <c r="T68"/>
  <c r="U68"/>
  <c r="V68"/>
  <c r="W68"/>
  <c r="X68"/>
  <c r="Y68"/>
  <c r="S69"/>
  <c r="T69"/>
  <c r="U69"/>
  <c r="V69"/>
  <c r="W69"/>
  <c r="X69"/>
  <c r="Y69"/>
  <c r="S70"/>
  <c r="T70"/>
  <c r="U70"/>
  <c r="V70"/>
  <c r="W70"/>
  <c r="X70"/>
  <c r="Y70"/>
  <c r="S71"/>
  <c r="T71"/>
  <c r="U71"/>
  <c r="V71"/>
  <c r="W71"/>
  <c r="X71"/>
  <c r="Y71"/>
  <c r="S72"/>
  <c r="T72"/>
  <c r="U72"/>
  <c r="V72"/>
  <c r="W72"/>
  <c r="X72"/>
  <c r="Y72"/>
  <c r="S73"/>
  <c r="T73"/>
  <c r="U73"/>
  <c r="V73"/>
  <c r="W73"/>
  <c r="X73"/>
  <c r="Y73"/>
  <c r="S74"/>
  <c r="T74"/>
  <c r="U74"/>
  <c r="V74"/>
  <c r="W74"/>
  <c r="X74"/>
  <c r="Y74"/>
  <c r="S75"/>
  <c r="T75"/>
  <c r="U75"/>
  <c r="V75"/>
  <c r="W75"/>
  <c r="X75"/>
  <c r="Y75"/>
  <c r="S76"/>
  <c r="T76"/>
  <c r="U76"/>
  <c r="V76"/>
  <c r="W76"/>
  <c r="X76"/>
  <c r="Y76"/>
  <c r="S77"/>
  <c r="T77"/>
  <c r="U77"/>
  <c r="V77"/>
  <c r="W77"/>
  <c r="X77"/>
  <c r="Y77"/>
  <c r="S78"/>
  <c r="T78"/>
  <c r="U78"/>
  <c r="V78"/>
  <c r="W78"/>
  <c r="X78"/>
  <c r="Y78"/>
  <c r="S79"/>
  <c r="T79"/>
  <c r="U79"/>
  <c r="V79"/>
  <c r="W79"/>
  <c r="X79"/>
  <c r="Y79"/>
  <c r="S80"/>
  <c r="T80"/>
  <c r="U80"/>
  <c r="V80"/>
  <c r="W80"/>
  <c r="X80"/>
  <c r="Y80"/>
  <c r="S81"/>
  <c r="T81"/>
  <c r="U81"/>
  <c r="V81"/>
  <c r="W81"/>
  <c r="X81"/>
  <c r="Y81"/>
  <c r="S82"/>
  <c r="T82"/>
  <c r="U82"/>
  <c r="V82"/>
  <c r="W82"/>
  <c r="X82"/>
  <c r="Y82"/>
  <c r="S84"/>
  <c r="T84"/>
  <c r="U84"/>
  <c r="V84"/>
  <c r="W84"/>
  <c r="X84"/>
  <c r="Y84"/>
  <c r="S85"/>
  <c r="T85"/>
  <c r="U85"/>
  <c r="V85"/>
  <c r="W85"/>
  <c r="X85"/>
  <c r="Y85"/>
  <c r="S86"/>
  <c r="T86"/>
  <c r="U86"/>
  <c r="V86"/>
  <c r="W86"/>
  <c r="X86"/>
  <c r="Y86"/>
  <c r="S87"/>
  <c r="T87"/>
  <c r="U87"/>
  <c r="V87"/>
  <c r="W87"/>
  <c r="X87"/>
  <c r="Y87"/>
  <c r="S88"/>
  <c r="T88"/>
  <c r="U88"/>
  <c r="V88"/>
  <c r="W88"/>
  <c r="X88"/>
  <c r="Y88"/>
  <c r="S144"/>
  <c r="T144"/>
  <c r="U144"/>
  <c r="V144"/>
  <c r="W144"/>
  <c r="X144"/>
  <c r="Y144"/>
  <c r="S145"/>
  <c r="T145"/>
  <c r="U145"/>
  <c r="V145"/>
  <c r="W145"/>
  <c r="X145"/>
  <c r="Y145"/>
  <c r="S146"/>
  <c r="T146"/>
  <c r="U146"/>
  <c r="V146"/>
  <c r="W146"/>
  <c r="X146"/>
  <c r="Y146"/>
  <c r="S147"/>
  <c r="T147"/>
  <c r="U147"/>
  <c r="V147"/>
  <c r="W147"/>
  <c r="X147"/>
  <c r="Y147"/>
  <c r="S148"/>
  <c r="T148"/>
  <c r="U148"/>
  <c r="V148"/>
  <c r="W148"/>
  <c r="X148"/>
  <c r="Y148"/>
  <c r="S149"/>
  <c r="T149"/>
  <c r="U149"/>
  <c r="V149"/>
  <c r="W149"/>
  <c r="X149"/>
  <c r="Y149"/>
  <c r="S150"/>
  <c r="T150"/>
  <c r="U150"/>
  <c r="V150"/>
  <c r="W150"/>
  <c r="X150"/>
  <c r="Y150"/>
  <c r="S153"/>
  <c r="T153"/>
  <c r="U153"/>
  <c r="V153"/>
  <c r="W153"/>
  <c r="X153"/>
  <c r="Y153"/>
  <c r="S156"/>
  <c r="T156"/>
  <c r="U156"/>
  <c r="V156"/>
  <c r="W156"/>
  <c r="X156"/>
  <c r="Y156"/>
  <c r="S157"/>
  <c r="T157"/>
  <c r="U157"/>
  <c r="V157"/>
  <c r="W157"/>
  <c r="X157"/>
  <c r="Y157"/>
  <c r="S158"/>
  <c r="T158"/>
  <c r="U158"/>
  <c r="V158"/>
  <c r="W158"/>
  <c r="X158"/>
  <c r="Y158"/>
  <c r="S159"/>
  <c r="T159"/>
  <c r="U159"/>
  <c r="V159"/>
  <c r="W159"/>
  <c r="X159"/>
  <c r="Y159"/>
  <c r="S160"/>
  <c r="T160"/>
  <c r="U160"/>
  <c r="V160"/>
  <c r="W160"/>
  <c r="X160"/>
  <c r="Y160"/>
  <c r="S161"/>
  <c r="T161"/>
  <c r="U161"/>
  <c r="V161"/>
  <c r="W161"/>
  <c r="X161"/>
  <c r="Y161"/>
  <c r="S162"/>
  <c r="T162"/>
  <c r="U162"/>
  <c r="V162"/>
  <c r="W162"/>
  <c r="X162"/>
  <c r="Y162"/>
  <c r="S163"/>
  <c r="T163"/>
  <c r="U163"/>
  <c r="V163"/>
  <c r="W163"/>
  <c r="X163"/>
  <c r="Y163"/>
  <c r="S164"/>
  <c r="T164"/>
  <c r="U164"/>
  <c r="V164"/>
  <c r="W164"/>
  <c r="X164"/>
  <c r="Y164"/>
  <c r="S165"/>
  <c r="T165"/>
  <c r="U165"/>
  <c r="V165"/>
  <c r="W165"/>
  <c r="X165"/>
  <c r="Y165"/>
  <c r="S166"/>
  <c r="T166"/>
  <c r="U166"/>
  <c r="V166"/>
  <c r="W166"/>
  <c r="X166"/>
  <c r="Y166"/>
  <c r="S168"/>
  <c r="T168"/>
  <c r="U168"/>
  <c r="V168"/>
  <c r="W168"/>
  <c r="X168"/>
  <c r="Y168"/>
  <c r="S169"/>
  <c r="T169"/>
  <c r="U169"/>
  <c r="V169"/>
  <c r="W169"/>
  <c r="X169"/>
  <c r="Y169"/>
  <c r="S170"/>
  <c r="T170"/>
  <c r="U170"/>
  <c r="V170"/>
  <c r="W170"/>
  <c r="X170"/>
  <c r="Y170"/>
  <c r="S171"/>
  <c r="T171"/>
  <c r="U171"/>
  <c r="V171"/>
  <c r="W171"/>
  <c r="X171"/>
  <c r="Y171"/>
  <c r="R20"/>
  <c r="R21"/>
  <c r="R22"/>
  <c r="R23"/>
  <c r="R24"/>
  <c r="R31"/>
  <c r="R32"/>
  <c r="R36"/>
  <c r="R37"/>
  <c r="R38"/>
  <c r="R39"/>
  <c r="R40"/>
  <c r="R41"/>
  <c r="R42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7"/>
  <c r="R68"/>
  <c r="R69"/>
  <c r="R70"/>
  <c r="R71"/>
  <c r="R72"/>
  <c r="R73"/>
  <c r="R74"/>
  <c r="R75"/>
  <c r="R76"/>
  <c r="R77"/>
  <c r="R78"/>
  <c r="R79"/>
  <c r="R80"/>
  <c r="R81"/>
  <c r="R82"/>
  <c r="R84"/>
  <c r="R85"/>
  <c r="R86"/>
  <c r="R87"/>
  <c r="R88"/>
  <c r="R145"/>
  <c r="R146"/>
  <c r="R147"/>
  <c r="R148"/>
  <c r="R149"/>
  <c r="R150"/>
  <c r="R153"/>
  <c r="R156"/>
  <c r="R157"/>
  <c r="R158"/>
  <c r="R159"/>
  <c r="R160"/>
  <c r="R161"/>
  <c r="R162"/>
  <c r="R163"/>
  <c r="R164"/>
  <c r="R165"/>
  <c r="R166"/>
  <c r="R168"/>
  <c r="R169"/>
  <c r="R170"/>
  <c r="R171"/>
  <c r="R19"/>
  <c r="Q20"/>
  <c r="Q21"/>
  <c r="Q22"/>
  <c r="Q23"/>
  <c r="P24"/>
  <c r="Q24"/>
  <c r="Q31"/>
  <c r="Q32"/>
  <c r="P36"/>
  <c r="Q37"/>
  <c r="Q38"/>
  <c r="Q39"/>
  <c r="Q40"/>
  <c r="Q41"/>
  <c r="Q42"/>
  <c r="Q44"/>
  <c r="Q45"/>
  <c r="Q46"/>
  <c r="Q47"/>
  <c r="P48"/>
  <c r="Q48"/>
  <c r="Q49"/>
  <c r="Q50"/>
  <c r="Q51"/>
  <c r="Q52"/>
  <c r="Q53"/>
  <c r="Q54"/>
  <c r="Q55"/>
  <c r="Q56"/>
  <c r="Q57"/>
  <c r="Q58"/>
  <c r="Q59"/>
  <c r="P60"/>
  <c r="Q60"/>
  <c r="Q61"/>
  <c r="Q62"/>
  <c r="Q63"/>
  <c r="Q64"/>
  <c r="Q65"/>
  <c r="Q67"/>
  <c r="Q68"/>
  <c r="Q69"/>
  <c r="Q70"/>
  <c r="Q71"/>
  <c r="P72"/>
  <c r="Q72"/>
  <c r="Q73"/>
  <c r="Q74"/>
  <c r="Q75"/>
  <c r="Q76"/>
  <c r="Q77"/>
  <c r="Q78"/>
  <c r="Q79"/>
  <c r="Q80"/>
  <c r="Q81"/>
  <c r="Q82"/>
  <c r="Q84"/>
  <c r="Q85"/>
  <c r="Q86"/>
  <c r="Q87"/>
  <c r="Q88"/>
  <c r="Q144"/>
  <c r="Q145"/>
  <c r="Q146"/>
  <c r="Q147"/>
  <c r="Q148"/>
  <c r="Q149"/>
  <c r="Q153"/>
  <c r="Q156"/>
  <c r="Q157"/>
  <c r="Q158"/>
  <c r="Q159"/>
  <c r="Q160"/>
  <c r="Q161"/>
  <c r="Q162"/>
  <c r="Q163"/>
  <c r="Q164"/>
  <c r="Q165"/>
  <c r="Q166"/>
  <c r="P180"/>
  <c r="P192" s="1"/>
  <c r="P204" s="1"/>
  <c r="P216" s="1"/>
  <c r="P228" s="1"/>
  <c r="Q168"/>
  <c r="Q169"/>
  <c r="Q170"/>
  <c r="Q171"/>
  <c r="Q19"/>
  <c r="P19"/>
  <c r="GT153" i="7"/>
  <c r="GT147"/>
  <c r="GT148"/>
  <c r="GT151"/>
  <c r="GT152"/>
  <c r="G148"/>
  <c r="G147"/>
  <c r="V146"/>
  <c r="U146"/>
  <c r="R146"/>
  <c r="Q146"/>
  <c r="N146"/>
  <c r="M146"/>
  <c r="H146"/>
  <c r="I146"/>
  <c r="J146"/>
  <c r="L146"/>
  <c r="M145"/>
  <c r="N145"/>
  <c r="Q145"/>
  <c r="R145"/>
  <c r="T145"/>
  <c r="V145"/>
  <c r="X145"/>
  <c r="Y145"/>
  <c r="H145"/>
  <c r="I145"/>
  <c r="J145"/>
  <c r="L145"/>
  <c r="E70"/>
  <c r="E118"/>
  <c r="Y1"/>
  <c r="P1"/>
  <c r="L1"/>
  <c r="G1"/>
  <c r="E341" i="2" l="1"/>
  <c r="D340"/>
  <c r="D6" i="10"/>
  <c r="E6" s="1"/>
  <c r="D38"/>
  <c r="D22"/>
  <c r="D42"/>
  <c r="D26"/>
  <c r="D10"/>
  <c r="D46"/>
  <c r="D30"/>
  <c r="D14"/>
  <c r="D51"/>
  <c r="D47"/>
  <c r="D43"/>
  <c r="D39"/>
  <c r="D35"/>
  <c r="D31"/>
  <c r="D27"/>
  <c r="D23"/>
  <c r="D19"/>
  <c r="D15"/>
  <c r="D11"/>
  <c r="D7"/>
  <c r="E7" s="1"/>
  <c r="D52"/>
  <c r="D48"/>
  <c r="D44"/>
  <c r="D40"/>
  <c r="D36"/>
  <c r="D32"/>
  <c r="D28"/>
  <c r="D24"/>
  <c r="D20"/>
  <c r="D16"/>
  <c r="D12"/>
  <c r="D8"/>
  <c r="D53"/>
  <c r="D49"/>
  <c r="D45"/>
  <c r="D41"/>
  <c r="D37"/>
  <c r="D33"/>
  <c r="D29"/>
  <c r="D25"/>
  <c r="D21"/>
  <c r="D17"/>
  <c r="D13"/>
  <c r="EB150" i="7"/>
  <c r="DL150"/>
  <c r="DD150"/>
  <c r="EF150"/>
  <c r="DX150"/>
  <c r="DP150"/>
  <c r="DH150"/>
  <c r="EH150"/>
  <c r="ED150"/>
  <c r="DZ150"/>
  <c r="DV150"/>
  <c r="DR150"/>
  <c r="DN150"/>
  <c r="W145"/>
  <c r="S145"/>
  <c r="O145"/>
  <c r="K146"/>
  <c r="G146"/>
  <c r="X146"/>
  <c r="T146"/>
  <c r="P146"/>
  <c r="Y146"/>
  <c r="U145"/>
  <c r="P145"/>
  <c r="W146"/>
  <c r="O146"/>
  <c r="S146"/>
  <c r="HC159"/>
  <c r="HC160" s="1"/>
  <c r="HC4"/>
  <c r="K145"/>
  <c r="G145"/>
  <c r="HA159"/>
  <c r="HA160" s="1"/>
  <c r="GZ159"/>
  <c r="GZ160" s="1"/>
  <c r="GY159"/>
  <c r="GY160" s="1"/>
  <c r="GX159"/>
  <c r="GX160" s="1"/>
  <c r="F154"/>
  <c r="GU159"/>
  <c r="GU160" s="1"/>
  <c r="GW159"/>
  <c r="GW160" s="1"/>
  <c r="GV159"/>
  <c r="GV160" s="1"/>
  <c r="GS159"/>
  <c r="GS160" s="1"/>
  <c r="GO159"/>
  <c r="GO160" s="1"/>
  <c r="GK159"/>
  <c r="GK160" s="1"/>
  <c r="GG159"/>
  <c r="GG160" s="1"/>
  <c r="GC159"/>
  <c r="GC160" s="1"/>
  <c r="FY159"/>
  <c r="FY160" s="1"/>
  <c r="FU159"/>
  <c r="FU160" s="1"/>
  <c r="FQ159"/>
  <c r="FQ160" s="1"/>
  <c r="FM159"/>
  <c r="FM160" s="1"/>
  <c r="FI159"/>
  <c r="FI160" s="1"/>
  <c r="FE159"/>
  <c r="FE160" s="1"/>
  <c r="FA159"/>
  <c r="FA160" s="1"/>
  <c r="ES159"/>
  <c r="ES160" s="1"/>
  <c r="EO159"/>
  <c r="EO160" s="1"/>
  <c r="EK159"/>
  <c r="EK160" s="1"/>
  <c r="EG159"/>
  <c r="EG160" s="1"/>
  <c r="EC159"/>
  <c r="EC160" s="1"/>
  <c r="DY159"/>
  <c r="DY160" s="1"/>
  <c r="DU159"/>
  <c r="DU160" s="1"/>
  <c r="DQ159"/>
  <c r="DQ160" s="1"/>
  <c r="EW159"/>
  <c r="EW160" s="1"/>
  <c r="GQ159"/>
  <c r="GQ160" s="1"/>
  <c r="GM159"/>
  <c r="GM160" s="1"/>
  <c r="GI159"/>
  <c r="GI160" s="1"/>
  <c r="GE159"/>
  <c r="GE160" s="1"/>
  <c r="GA159"/>
  <c r="GA160" s="1"/>
  <c r="FW159"/>
  <c r="FW160" s="1"/>
  <c r="FS159"/>
  <c r="FS160" s="1"/>
  <c r="FO159"/>
  <c r="FO160" s="1"/>
  <c r="FK159"/>
  <c r="FK160" s="1"/>
  <c r="FG159"/>
  <c r="FG160" s="1"/>
  <c r="FC159"/>
  <c r="FC160" s="1"/>
  <c r="EY159"/>
  <c r="EY160" s="1"/>
  <c r="EU159"/>
  <c r="EU160" s="1"/>
  <c r="EQ159"/>
  <c r="EQ160" s="1"/>
  <c r="EM159"/>
  <c r="EM160" s="1"/>
  <c r="EI159"/>
  <c r="EI160" s="1"/>
  <c r="EE159"/>
  <c r="EE160" s="1"/>
  <c r="EA159"/>
  <c r="EA160" s="1"/>
  <c r="DW159"/>
  <c r="DW160" s="1"/>
  <c r="DS159"/>
  <c r="DS160" s="1"/>
  <c r="DO159"/>
  <c r="DO160" s="1"/>
  <c r="GR159"/>
  <c r="GR160" s="1"/>
  <c r="GN159"/>
  <c r="GN160" s="1"/>
  <c r="GJ159"/>
  <c r="GJ160" s="1"/>
  <c r="GF159"/>
  <c r="GF160" s="1"/>
  <c r="GB159"/>
  <c r="GB160" s="1"/>
  <c r="FX159"/>
  <c r="FX160" s="1"/>
  <c r="FT159"/>
  <c r="FT160" s="1"/>
  <c r="FP159"/>
  <c r="FP160" s="1"/>
  <c r="FL159"/>
  <c r="FL160" s="1"/>
  <c r="FH159"/>
  <c r="FH160" s="1"/>
  <c r="FD159"/>
  <c r="FD160" s="1"/>
  <c r="EZ159"/>
  <c r="EZ160" s="1"/>
  <c r="EV159"/>
  <c r="EV160" s="1"/>
  <c r="ER159"/>
  <c r="ER160" s="1"/>
  <c r="EN159"/>
  <c r="EN160" s="1"/>
  <c r="EJ159"/>
  <c r="EJ160" s="1"/>
  <c r="EB159"/>
  <c r="EB160" s="1"/>
  <c r="DX159"/>
  <c r="DX160" s="1"/>
  <c r="DT159"/>
  <c r="DT160" s="1"/>
  <c r="GT159"/>
  <c r="GT160" s="1"/>
  <c r="GP159"/>
  <c r="GP160" s="1"/>
  <c r="GL159"/>
  <c r="GL160" s="1"/>
  <c r="GH159"/>
  <c r="GH160" s="1"/>
  <c r="GD159"/>
  <c r="GD160" s="1"/>
  <c r="FZ159"/>
  <c r="FZ160" s="1"/>
  <c r="FV159"/>
  <c r="FV160" s="1"/>
  <c r="FR159"/>
  <c r="FR160" s="1"/>
  <c r="FN159"/>
  <c r="FN160" s="1"/>
  <c r="FJ159"/>
  <c r="FJ160" s="1"/>
  <c r="FF159"/>
  <c r="FF160" s="1"/>
  <c r="FB159"/>
  <c r="FB160" s="1"/>
  <c r="EX159"/>
  <c r="EX160" s="1"/>
  <c r="ET159"/>
  <c r="ET160" s="1"/>
  <c r="EP159"/>
  <c r="EP160" s="1"/>
  <c r="EL159"/>
  <c r="EL160" s="1"/>
  <c r="ED159"/>
  <c r="ED160" s="1"/>
  <c r="DN159"/>
  <c r="DN160" s="1"/>
  <c r="B5" i="6"/>
  <c r="D5" s="1"/>
  <c r="O7" i="8"/>
  <c r="DD2" i="7"/>
  <c r="D238" i="8"/>
  <c r="E213"/>
  <c r="N73"/>
  <c r="FG2" i="7"/>
  <c r="E257" i="8"/>
  <c r="JA2" i="7"/>
  <c r="BM2"/>
  <c r="J209" i="8"/>
  <c r="L236"/>
  <c r="O22"/>
  <c r="N37"/>
  <c r="O244"/>
  <c r="L53"/>
  <c r="O36"/>
  <c r="N124"/>
  <c r="H247"/>
  <c r="HZ2" i="7"/>
  <c r="L60" i="8"/>
  <c r="I247"/>
  <c r="FU2" i="7"/>
  <c r="L219" i="8"/>
  <c r="L140"/>
  <c r="HR2" i="7"/>
  <c r="N184" i="8"/>
  <c r="K224"/>
  <c r="H208"/>
  <c r="O137"/>
  <c r="O29"/>
  <c r="I243"/>
  <c r="D248"/>
  <c r="BU2" i="7"/>
  <c r="N63" i="8"/>
  <c r="GR2" i="7"/>
  <c r="L41" i="8"/>
  <c r="G231"/>
  <c r="N167"/>
  <c r="N135"/>
  <c r="N13"/>
  <c r="E247"/>
  <c r="N180"/>
  <c r="M16"/>
  <c r="J219"/>
  <c r="N250"/>
  <c r="D233"/>
  <c r="L58"/>
  <c r="JA156" i="7"/>
  <c r="CJ2"/>
  <c r="FE2"/>
  <c r="N164" i="8"/>
  <c r="K197"/>
  <c r="O207"/>
  <c r="I235"/>
  <c r="N178"/>
  <c r="O106"/>
  <c r="L51"/>
  <c r="AT2" i="7"/>
  <c r="L47" i="8"/>
  <c r="EF2" i="7"/>
  <c r="L244" i="8"/>
  <c r="N210"/>
  <c r="O31"/>
  <c r="L153"/>
  <c r="O24"/>
  <c r="E245"/>
  <c r="N137"/>
  <c r="L142"/>
  <c r="CF2" i="7"/>
  <c r="L222" i="8"/>
  <c r="E244"/>
  <c r="F255"/>
  <c r="CZ2" i="7"/>
  <c r="H252" i="8"/>
  <c r="BI2" i="7"/>
  <c r="N6" i="8"/>
  <c r="O188"/>
  <c r="G232"/>
  <c r="O160"/>
  <c r="L15"/>
  <c r="K252"/>
  <c r="L154"/>
  <c r="CM2" i="7"/>
  <c r="O210" i="8"/>
  <c r="L182"/>
  <c r="DM2" i="7"/>
  <c r="IL2"/>
  <c r="K221" i="8"/>
  <c r="L235"/>
  <c r="L5"/>
  <c r="L111"/>
  <c r="E250"/>
  <c r="N84"/>
  <c r="L18"/>
  <c r="O257"/>
  <c r="HU2" i="7"/>
  <c r="L37" i="8"/>
  <c r="N141"/>
  <c r="I251"/>
  <c r="L257"/>
  <c r="N212"/>
  <c r="K215"/>
  <c r="N10"/>
  <c r="L91"/>
  <c r="N172"/>
  <c r="H240"/>
  <c r="O130"/>
  <c r="IT2" i="7"/>
  <c r="O165" i="8"/>
  <c r="J235"/>
  <c r="L103"/>
  <c r="D213"/>
  <c r="FB2" i="7"/>
  <c r="F237" i="8"/>
  <c r="J222"/>
  <c r="D228"/>
  <c r="H257"/>
  <c r="L187"/>
  <c r="O204"/>
  <c r="O79"/>
  <c r="N182"/>
  <c r="N80"/>
  <c r="O52"/>
  <c r="N71"/>
  <c r="L113"/>
  <c r="L183"/>
  <c r="N89"/>
  <c r="GV2" i="7"/>
  <c r="I250" i="8"/>
  <c r="O142"/>
  <c r="I216"/>
  <c r="O23"/>
  <c r="O179"/>
  <c r="O60"/>
  <c r="H216"/>
  <c r="L157"/>
  <c r="AB2" i="7"/>
  <c r="L36" i="8"/>
  <c r="J254"/>
  <c r="FL2" i="7"/>
  <c r="I220" i="8"/>
  <c r="DW2" i="7"/>
  <c r="G222" i="8"/>
  <c r="F249"/>
  <c r="N145"/>
  <c r="O136"/>
  <c r="L136"/>
  <c r="I239"/>
  <c r="N77"/>
  <c r="G254"/>
  <c r="H224"/>
  <c r="H251"/>
  <c r="AI2" i="7"/>
  <c r="N4" i="8"/>
  <c r="L106"/>
  <c r="O192"/>
  <c r="E256"/>
  <c r="D239"/>
  <c r="K198"/>
  <c r="E223"/>
  <c r="L181"/>
  <c r="J223"/>
  <c r="N242"/>
  <c r="N23"/>
  <c r="O63"/>
  <c r="L199"/>
  <c r="N8"/>
  <c r="N107"/>
  <c r="N34"/>
  <c r="AW2" i="7"/>
  <c r="CX2"/>
  <c r="J242" i="8"/>
  <c r="L149"/>
  <c r="O235"/>
  <c r="K223"/>
  <c r="IX2" i="7"/>
  <c r="L17" i="8"/>
  <c r="I211"/>
  <c r="E254"/>
  <c r="L63"/>
  <c r="EN2" i="7"/>
  <c r="CT2"/>
  <c r="D243" i="8"/>
  <c r="N93"/>
  <c r="AN2" i="7"/>
  <c r="HI2"/>
  <c r="IQ2"/>
  <c r="N227" i="8"/>
  <c r="N99"/>
  <c r="O145"/>
  <c r="H214"/>
  <c r="N54"/>
  <c r="IR2" i="7"/>
  <c r="EH156"/>
  <c r="CP156"/>
  <c r="GG156"/>
  <c r="HT156"/>
  <c r="K250" i="8"/>
  <c r="N125"/>
  <c r="F226"/>
  <c r="E238"/>
  <c r="IN2" i="7"/>
  <c r="K237" i="8"/>
  <c r="HH2" i="7"/>
  <c r="FJ156"/>
  <c r="AB156"/>
  <c r="AF156"/>
  <c r="L109" i="8"/>
  <c r="J247"/>
  <c r="G209"/>
  <c r="I229"/>
  <c r="DU2" i="7"/>
  <c r="O223" i="8"/>
  <c r="ED2" i="7"/>
  <c r="HW156"/>
  <c r="AN156"/>
  <c r="DR156"/>
  <c r="L118" i="8"/>
  <c r="K233"/>
  <c r="L226"/>
  <c r="O218"/>
  <c r="M4"/>
  <c r="F214"/>
  <c r="N183"/>
  <c r="FY156" i="7"/>
  <c r="GK156"/>
  <c r="GE156"/>
  <c r="L215" i="8"/>
  <c r="FT2" i="7"/>
  <c r="I245" i="8"/>
  <c r="L75"/>
  <c r="HS2" i="7"/>
  <c r="O58" i="8"/>
  <c r="L48"/>
  <c r="E253"/>
  <c r="M11"/>
  <c r="K207"/>
  <c r="O193"/>
  <c r="L158"/>
  <c r="D230"/>
  <c r="N15"/>
  <c r="O3"/>
  <c r="O10"/>
  <c r="H234"/>
  <c r="ID2" i="7"/>
  <c r="N150" i="8"/>
  <c r="N174"/>
  <c r="O84"/>
  <c r="EM2" i="7"/>
  <c r="E208" i="8"/>
  <c r="I212"/>
  <c r="N240"/>
  <c r="O200"/>
  <c r="E217"/>
  <c r="G216"/>
  <c r="G240"/>
  <c r="L40"/>
  <c r="N69"/>
  <c r="L159"/>
  <c r="O111"/>
  <c r="I249"/>
  <c r="F246"/>
  <c r="FV2" i="7"/>
  <c r="O2" i="8"/>
  <c r="N27"/>
  <c r="H255"/>
  <c r="GP2" i="7"/>
  <c r="G214" i="8"/>
  <c r="O219"/>
  <c r="O105"/>
  <c r="K214"/>
  <c r="J248"/>
  <c r="L110"/>
  <c r="DA2" i="7"/>
  <c r="HV2"/>
  <c r="L220" i="8"/>
  <c r="EY2" i="7"/>
  <c r="GY2"/>
  <c r="O184" i="8"/>
  <c r="K246"/>
  <c r="F228"/>
  <c r="E207"/>
  <c r="IF2" i="7"/>
  <c r="F233" i="8"/>
  <c r="O199"/>
  <c r="O251"/>
  <c r="L230"/>
  <c r="J211"/>
  <c r="O6"/>
  <c r="N22"/>
  <c r="N36"/>
  <c r="GW2" i="7"/>
  <c r="L210" i="8"/>
  <c r="O213"/>
  <c r="J240"/>
  <c r="I241"/>
  <c r="O57"/>
  <c r="J251"/>
  <c r="GX2" i="7"/>
  <c r="K240" i="8"/>
  <c r="G227"/>
  <c r="O40"/>
  <c r="D251"/>
  <c r="L138"/>
  <c r="I246"/>
  <c r="L59"/>
  <c r="K227"/>
  <c r="J250"/>
  <c r="O208"/>
  <c r="HM2" i="7"/>
  <c r="I240" i="8"/>
  <c r="E236"/>
  <c r="N75"/>
  <c r="J257"/>
  <c r="G244"/>
  <c r="E233"/>
  <c r="O215"/>
  <c r="O91"/>
  <c r="AZ2" i="7"/>
  <c r="O240" i="8"/>
  <c r="N117"/>
  <c r="O32"/>
  <c r="GQ2" i="7"/>
  <c r="N207" i="8"/>
  <c r="O115"/>
  <c r="DQ2" i="7"/>
  <c r="FY2"/>
  <c r="CH2"/>
  <c r="K209" i="8"/>
  <c r="N171"/>
  <c r="O222"/>
  <c r="J218"/>
  <c r="EE2" i="7"/>
  <c r="O35" i="8"/>
  <c r="E235"/>
  <c r="F245"/>
  <c r="N16"/>
  <c r="N44"/>
  <c r="N159"/>
  <c r="L233"/>
  <c r="F236"/>
  <c r="L184"/>
  <c r="L27"/>
  <c r="AF2" i="7"/>
  <c r="M17" i="8"/>
  <c r="G211"/>
  <c r="N68"/>
  <c r="O186"/>
  <c r="L44"/>
  <c r="G235"/>
  <c r="GH2" i="7"/>
  <c r="N146" i="8"/>
  <c r="L152"/>
  <c r="O49"/>
  <c r="O117"/>
  <c r="D219"/>
  <c r="N136"/>
  <c r="N26"/>
  <c r="O69"/>
  <c r="O93"/>
  <c r="E241"/>
  <c r="N91"/>
  <c r="AJ2" i="7"/>
  <c r="O229" i="8"/>
  <c r="L49"/>
  <c r="E212"/>
  <c r="N65"/>
  <c r="I255"/>
  <c r="N199"/>
  <c r="O26"/>
  <c r="O37"/>
  <c r="AC2" i="7"/>
  <c r="O128" i="8"/>
  <c r="HF2" i="7"/>
  <c r="O189" i="8"/>
  <c r="L3"/>
  <c r="N149"/>
  <c r="L229"/>
  <c r="L135"/>
  <c r="L2"/>
  <c r="L105"/>
  <c r="N3"/>
  <c r="N48"/>
  <c r="L224"/>
  <c r="O194"/>
  <c r="H244"/>
  <c r="L112"/>
  <c r="O174"/>
  <c r="L145"/>
  <c r="O109"/>
  <c r="K254"/>
  <c r="N33"/>
  <c r="FD2" i="7"/>
  <c r="N198" i="8"/>
  <c r="O203"/>
  <c r="DR2" i="7"/>
  <c r="L213" i="8"/>
  <c r="GT2" i="7"/>
  <c r="N108" i="8"/>
  <c r="E210"/>
  <c r="N254"/>
  <c r="L218"/>
  <c r="N160"/>
  <c r="O46"/>
  <c r="O47"/>
  <c r="O104"/>
  <c r="N31"/>
  <c r="L188"/>
  <c r="K210"/>
  <c r="AA2" i="7"/>
  <c r="N201" i="8"/>
  <c r="O242"/>
  <c r="O83"/>
  <c r="D227"/>
  <c r="I225"/>
  <c r="L28"/>
  <c r="BD2" i="7"/>
  <c r="M10" i="8"/>
  <c r="O182"/>
  <c r="BT2" i="7"/>
  <c r="J225" i="8"/>
  <c r="CW2" i="7"/>
  <c r="L216" i="8"/>
  <c r="N185"/>
  <c r="N52"/>
  <c r="GG2" i="7"/>
  <c r="E218" i="8"/>
  <c r="L80"/>
  <c r="L42"/>
  <c r="N138"/>
  <c r="L196"/>
  <c r="L107"/>
  <c r="J216"/>
  <c r="M18"/>
  <c r="G246"/>
  <c r="O206"/>
  <c r="O64"/>
  <c r="HC2" i="7"/>
  <c r="EW2"/>
  <c r="O110" i="8"/>
  <c r="L108"/>
  <c r="O224"/>
  <c r="L124"/>
  <c r="D236"/>
  <c r="N155"/>
  <c r="I234"/>
  <c r="L249"/>
  <c r="AG2" i="7"/>
  <c r="L205" i="8"/>
  <c r="BJ156" i="7"/>
  <c r="BX156"/>
  <c r="AP156"/>
  <c r="CW156"/>
  <c r="D240" i="8"/>
  <c r="O43"/>
  <c r="F256"/>
  <c r="O217"/>
  <c r="N253"/>
  <c r="H241"/>
  <c r="L238"/>
  <c r="IB156" i="7"/>
  <c r="FB156"/>
  <c r="IQ156"/>
  <c r="L33" i="8"/>
  <c r="O70"/>
  <c r="H249"/>
  <c r="H229"/>
  <c r="O252"/>
  <c r="E227"/>
  <c r="L26"/>
  <c r="FM156" i="7"/>
  <c r="HK156"/>
  <c r="AG156"/>
  <c r="L133" i="8"/>
  <c r="G228"/>
  <c r="K241"/>
  <c r="H213"/>
  <c r="L151"/>
  <c r="I221"/>
  <c r="N90"/>
  <c r="GD156" i="7"/>
  <c r="FW156"/>
  <c r="BL156"/>
  <c r="BI156"/>
  <c r="L6" i="8"/>
  <c r="HX2" i="7"/>
  <c r="D241" i="8"/>
  <c r="I238"/>
  <c r="O135"/>
  <c r="F252"/>
  <c r="K204"/>
  <c r="O221"/>
  <c r="O27"/>
  <c r="N72"/>
  <c r="G256"/>
  <c r="G229"/>
  <c r="N236"/>
  <c r="O233"/>
  <c r="M9"/>
  <c r="K249"/>
  <c r="L73"/>
  <c r="L161"/>
  <c r="J241"/>
  <c r="O140"/>
  <c r="G221"/>
  <c r="I217"/>
  <c r="N238"/>
  <c r="O158"/>
  <c r="N169"/>
  <c r="E246"/>
  <c r="O5"/>
  <c r="O65"/>
  <c r="N97"/>
  <c r="D237"/>
  <c r="N246"/>
  <c r="N204"/>
  <c r="N2"/>
  <c r="O227"/>
  <c r="N105"/>
  <c r="N133"/>
  <c r="N193"/>
  <c r="H237"/>
  <c r="N103"/>
  <c r="BR2" i="7"/>
  <c r="O150" i="8"/>
  <c r="O256"/>
  <c r="O157"/>
  <c r="O126"/>
  <c r="J231"/>
  <c r="N24"/>
  <c r="J245"/>
  <c r="O76"/>
  <c r="IY156" i="7"/>
  <c r="L144" i="8"/>
  <c r="L19"/>
  <c r="I226"/>
  <c r="L134"/>
  <c r="CI2" i="7"/>
  <c r="O94" i="8"/>
  <c r="L120"/>
  <c r="DJ2" i="7"/>
  <c r="F207" i="8"/>
  <c r="O108"/>
  <c r="F234"/>
  <c r="O95"/>
  <c r="O112"/>
  <c r="I218"/>
  <c r="L147"/>
  <c r="BV2" i="7"/>
  <c r="O38" i="8"/>
  <c r="L189"/>
  <c r="DI2" i="7"/>
  <c r="N203" i="8"/>
  <c r="AV2" i="7"/>
  <c r="O226" i="8"/>
  <c r="CN2" i="7"/>
  <c r="L211" i="8"/>
  <c r="F216"/>
  <c r="J226"/>
  <c r="L126"/>
  <c r="M8"/>
  <c r="N221"/>
  <c r="GJ2" i="7"/>
  <c r="O205" i="8"/>
  <c r="BB2" i="7"/>
  <c r="O181" i="8"/>
  <c r="L209"/>
  <c r="F251"/>
  <c r="D214"/>
  <c r="O67"/>
  <c r="L70"/>
  <c r="L97"/>
  <c r="O82"/>
  <c r="I210"/>
  <c r="AQ2" i="7"/>
  <c r="L165" i="8"/>
  <c r="O4"/>
  <c r="L206"/>
  <c r="F240"/>
  <c r="G236"/>
  <c r="O48"/>
  <c r="L172"/>
  <c r="N192"/>
  <c r="GE2" i="7"/>
  <c r="N177" i="8"/>
  <c r="O12"/>
  <c r="D231"/>
  <c r="O144"/>
  <c r="GN2" i="7"/>
  <c r="O127" i="8"/>
  <c r="BN2" i="7"/>
  <c r="N5" i="8"/>
  <c r="O19"/>
  <c r="N60"/>
  <c r="J214"/>
  <c r="K236"/>
  <c r="E249"/>
  <c r="O248"/>
  <c r="N122"/>
  <c r="O231"/>
  <c r="L71"/>
  <c r="EC2" i="7"/>
  <c r="D217" i="8"/>
  <c r="L201"/>
  <c r="D225"/>
  <c r="O102"/>
  <c r="N20"/>
  <c r="O241"/>
  <c r="O9"/>
  <c r="N29"/>
  <c r="I213"/>
  <c r="N81"/>
  <c r="I233"/>
  <c r="N50"/>
  <c r="G218"/>
  <c r="HK2" i="7"/>
  <c r="O156" i="8"/>
  <c r="N19"/>
  <c r="N62"/>
  <c r="O245"/>
  <c r="J256"/>
  <c r="L39"/>
  <c r="K203"/>
  <c r="K243"/>
  <c r="O33"/>
  <c r="L116"/>
  <c r="DG2" i="7"/>
  <c r="N38" i="8"/>
  <c r="L168"/>
  <c r="FO2" i="7"/>
  <c r="L24" i="8"/>
  <c r="E248"/>
  <c r="K253"/>
  <c r="H246"/>
  <c r="N239"/>
  <c r="G237"/>
  <c r="K230"/>
  <c r="O253"/>
  <c r="M20"/>
  <c r="O170"/>
  <c r="D222"/>
  <c r="N113"/>
  <c r="L43"/>
  <c r="II2" i="7"/>
  <c r="N46" i="8"/>
  <c r="FJ2" i="7"/>
  <c r="N96" i="8"/>
  <c r="O59"/>
  <c r="J252"/>
  <c r="M14"/>
  <c r="L65"/>
  <c r="AR2" i="7"/>
  <c r="F212" i="8"/>
  <c r="N162"/>
  <c r="N9"/>
  <c r="L13"/>
  <c r="I207"/>
  <c r="O246"/>
  <c r="N187"/>
  <c r="D247"/>
  <c r="I228"/>
  <c r="N233"/>
  <c r="N41"/>
  <c r="H239"/>
  <c r="N251"/>
  <c r="E226"/>
  <c r="N252"/>
  <c r="J239"/>
  <c r="BL2" i="7"/>
  <c r="FP2"/>
  <c r="DO2"/>
  <c r="N220" i="8"/>
  <c r="O86"/>
  <c r="N131"/>
  <c r="G253"/>
  <c r="O201"/>
  <c r="K228"/>
  <c r="N120"/>
  <c r="E229"/>
  <c r="IM2" i="7"/>
  <c r="N241" i="8"/>
  <c r="L255"/>
  <c r="L96"/>
  <c r="H232"/>
  <c r="N208"/>
  <c r="IC2" i="7"/>
  <c r="FA2"/>
  <c r="H219" i="8"/>
  <c r="GF2" i="7"/>
  <c r="N94" i="8"/>
  <c r="L34"/>
  <c r="DV2" i="7"/>
  <c r="N195" i="8"/>
  <c r="N79"/>
  <c r="HY2" i="7"/>
  <c r="K244" i="8"/>
  <c r="O87"/>
  <c r="DT2" i="7"/>
  <c r="L79" i="8"/>
  <c r="O209"/>
  <c r="F244"/>
  <c r="N232"/>
  <c r="DS2" i="7"/>
  <c r="O202" i="8"/>
  <c r="DW156" i="7"/>
  <c r="HL156"/>
  <c r="EW156"/>
  <c r="BN156"/>
  <c r="CD2"/>
  <c r="L254" i="8"/>
  <c r="G217"/>
  <c r="D229"/>
  <c r="O191"/>
  <c r="EH2" i="7"/>
  <c r="AX2"/>
  <c r="AU156"/>
  <c r="GQ156"/>
  <c r="DG156"/>
  <c r="O124" i="8"/>
  <c r="O74"/>
  <c r="GZ2" i="7"/>
  <c r="L246" i="8"/>
  <c r="L95"/>
  <c r="G245"/>
  <c r="L162"/>
  <c r="EE156" i="7"/>
  <c r="CT156"/>
  <c r="IN156"/>
  <c r="L76" i="8"/>
  <c r="N66"/>
  <c r="H236"/>
  <c r="K205"/>
  <c r="L54"/>
  <c r="BA2" i="7"/>
  <c r="F230" i="8"/>
  <c r="AS156" i="7"/>
  <c r="FQ156"/>
  <c r="DK156"/>
  <c r="GA156"/>
  <c r="EU2"/>
  <c r="K219" i="8"/>
  <c r="EK2" i="7"/>
  <c r="AE2"/>
  <c r="O122" i="8"/>
  <c r="J233"/>
  <c r="HE2" i="7"/>
  <c r="F242" i="8"/>
  <c r="L35"/>
  <c r="L88"/>
  <c r="G248"/>
  <c r="L197"/>
  <c r="D215"/>
  <c r="O89"/>
  <c r="I219"/>
  <c r="N100"/>
  <c r="F218"/>
  <c r="L16"/>
  <c r="K199"/>
  <c r="J249"/>
  <c r="G243"/>
  <c r="L177"/>
  <c r="N189"/>
  <c r="O178"/>
  <c r="L223"/>
  <c r="I237"/>
  <c r="FC2" i="7"/>
  <c r="G247" i="8"/>
  <c r="N165"/>
  <c r="K229"/>
  <c r="L114"/>
  <c r="IP2" i="7"/>
  <c r="L45" i="8"/>
  <c r="EX2" i="7"/>
  <c r="D255" i="8"/>
  <c r="L123"/>
  <c r="D252"/>
  <c r="O162"/>
  <c r="L20"/>
  <c r="H226"/>
  <c r="L166"/>
  <c r="D211"/>
  <c r="L193"/>
  <c r="O167"/>
  <c r="O20"/>
  <c r="N76"/>
  <c r="N255"/>
  <c r="HD2" i="7"/>
  <c r="CU2"/>
  <c r="K247" i="8"/>
  <c r="IO2" i="7"/>
  <c r="BW2"/>
  <c r="GK2"/>
  <c r="FK2"/>
  <c r="N218" i="8"/>
  <c r="O220"/>
  <c r="G241"/>
  <c r="O13"/>
  <c r="H209"/>
  <c r="G251"/>
  <c r="O216"/>
  <c r="N166"/>
  <c r="N101"/>
  <c r="IZ156" i="7"/>
  <c r="I248" i="8"/>
  <c r="O249"/>
  <c r="D244"/>
  <c r="O14"/>
  <c r="EA2" i="7"/>
  <c r="IJ2"/>
  <c r="L4" i="8"/>
  <c r="O55"/>
  <c r="N56"/>
  <c r="IH2" i="7"/>
  <c r="K194" i="8"/>
  <c r="M7"/>
  <c r="L30"/>
  <c r="O190"/>
  <c r="H221"/>
  <c r="K220"/>
  <c r="L122"/>
  <c r="K238"/>
  <c r="H233"/>
  <c r="J243"/>
  <c r="L115"/>
  <c r="EI2" i="7"/>
  <c r="H207" i="8"/>
  <c r="N143"/>
  <c r="L234"/>
  <c r="E222"/>
  <c r="M2"/>
  <c r="O51"/>
  <c r="L22"/>
  <c r="D253"/>
  <c r="L9"/>
  <c r="O90"/>
  <c r="JB2" i="7"/>
  <c r="ET2"/>
  <c r="DX2"/>
  <c r="L212" i="8"/>
  <c r="DZ2" i="7"/>
  <c r="H217" i="8"/>
  <c r="O34"/>
  <c r="J224"/>
  <c r="N205"/>
  <c r="E215"/>
  <c r="N21"/>
  <c r="L178"/>
  <c r="N92"/>
  <c r="O161"/>
  <c r="N163"/>
  <c r="N181"/>
  <c r="O166"/>
  <c r="BH2" i="7"/>
  <c r="O138" i="8"/>
  <c r="O232"/>
  <c r="K257"/>
  <c r="O225"/>
  <c r="I224"/>
  <c r="N247"/>
  <c r="N118"/>
  <c r="N148"/>
  <c r="N32"/>
  <c r="I257"/>
  <c r="L207"/>
  <c r="AH2" i="7"/>
  <c r="F248" i="8"/>
  <c r="N45"/>
  <c r="L72"/>
  <c r="CA2" i="7"/>
  <c r="L203" i="8"/>
  <c r="EJ2" i="7"/>
  <c r="N57" i="8"/>
  <c r="L46"/>
  <c r="L192"/>
  <c r="L237"/>
  <c r="F229"/>
  <c r="L174"/>
  <c r="O163"/>
  <c r="O78"/>
  <c r="L186"/>
  <c r="DC2" i="7"/>
  <c r="J212" i="8"/>
  <c r="N119"/>
  <c r="M12"/>
  <c r="BC2" i="7"/>
  <c r="F211" i="8"/>
  <c r="J238"/>
  <c r="G255"/>
  <c r="F250"/>
  <c r="O168"/>
  <c r="FZ2" i="7"/>
  <c r="J207" i="8"/>
  <c r="O41"/>
  <c r="L14"/>
  <c r="L55"/>
  <c r="L56"/>
  <c r="D223"/>
  <c r="N18"/>
  <c r="N35"/>
  <c r="L156"/>
  <c r="O120"/>
  <c r="N129"/>
  <c r="N64"/>
  <c r="L240"/>
  <c r="L29"/>
  <c r="N157"/>
  <c r="O116"/>
  <c r="G208"/>
  <c r="DB2" i="7"/>
  <c r="E231" i="8"/>
  <c r="N245"/>
  <c r="O103"/>
  <c r="E209"/>
  <c r="BK2" i="7"/>
  <c r="O123" i="8"/>
  <c r="N39"/>
  <c r="CR2" i="7"/>
  <c r="O187" i="8"/>
  <c r="D232"/>
  <c r="BS2" i="7"/>
  <c r="O173" i="8"/>
  <c r="L167"/>
  <c r="K245"/>
  <c r="N59"/>
  <c r="K239"/>
  <c r="L150"/>
  <c r="I232"/>
  <c r="J220"/>
  <c r="L125"/>
  <c r="GC2" i="7"/>
  <c r="O125" i="8"/>
  <c r="K206"/>
  <c r="ES2" i="7"/>
  <c r="O132" i="8"/>
  <c r="D249"/>
  <c r="J227"/>
  <c r="L86"/>
  <c r="EL2" i="7"/>
  <c r="N114" i="8"/>
  <c r="HO2" i="7"/>
  <c r="L170" i="8"/>
  <c r="O81"/>
  <c r="O17"/>
  <c r="N249"/>
  <c r="CS2" i="7"/>
  <c r="N224" i="8"/>
  <c r="N211"/>
  <c r="O100"/>
  <c r="K234"/>
  <c r="N102"/>
  <c r="O236"/>
  <c r="FW2" i="7"/>
  <c r="L155" i="8"/>
  <c r="N214"/>
  <c r="O185"/>
  <c r="FX2" i="7"/>
  <c r="N43" i="8"/>
  <c r="G215"/>
  <c r="N58"/>
  <c r="GY156" i="7"/>
  <c r="HG156"/>
  <c r="AZ156"/>
  <c r="IA156"/>
  <c r="BD156"/>
  <c r="L242" i="8"/>
  <c r="FS2" i="7"/>
  <c r="H211" i="8"/>
  <c r="DK2" i="7"/>
  <c r="E216" i="8"/>
  <c r="HN2" i="7"/>
  <c r="CE156"/>
  <c r="AM156"/>
  <c r="HA156"/>
  <c r="CB156"/>
  <c r="N53" i="8"/>
  <c r="O237"/>
  <c r="L81"/>
  <c r="I223"/>
  <c r="L78"/>
  <c r="K217"/>
  <c r="HB156" i="7"/>
  <c r="DJ156"/>
  <c r="DP156"/>
  <c r="AW156"/>
  <c r="N106" i="8"/>
  <c r="L137"/>
  <c r="L31"/>
  <c r="N17"/>
  <c r="EV2" i="7"/>
  <c r="N257" i="8"/>
  <c r="IL156" i="7"/>
  <c r="EA156"/>
  <c r="AK156"/>
  <c r="FX156"/>
  <c r="O85" i="8"/>
  <c r="G257"/>
  <c r="O62"/>
  <c r="O15"/>
  <c r="N154"/>
  <c r="AP2" i="7"/>
  <c r="E211" i="8"/>
  <c r="M13"/>
  <c r="L32"/>
  <c r="J234"/>
  <c r="N161"/>
  <c r="L57"/>
  <c r="O197"/>
  <c r="L100"/>
  <c r="I253"/>
  <c r="H230"/>
  <c r="L38"/>
  <c r="K196"/>
  <c r="GO2" i="7"/>
  <c r="GA2"/>
  <c r="IW2"/>
  <c r="K202" i="8"/>
  <c r="O119"/>
  <c r="N190"/>
  <c r="L7"/>
  <c r="N191"/>
  <c r="E243"/>
  <c r="L104"/>
  <c r="L117"/>
  <c r="HM156" i="7"/>
  <c r="BH156"/>
  <c r="AI156"/>
  <c r="FD156"/>
  <c r="G233" i="8"/>
  <c r="IY2" i="7"/>
  <c r="L87" i="8"/>
  <c r="E220"/>
  <c r="O61"/>
  <c r="IK2" i="7"/>
  <c r="L198" i="8"/>
  <c r="FR156" i="7"/>
  <c r="AV156"/>
  <c r="IP156"/>
  <c r="L252" i="8"/>
  <c r="I252"/>
  <c r="L204"/>
  <c r="IU2" i="7"/>
  <c r="L175" i="8"/>
  <c r="F210"/>
  <c r="L185"/>
  <c r="FI156" i="7"/>
  <c r="HF156"/>
  <c r="DC156"/>
  <c r="L171" i="8"/>
  <c r="L85"/>
  <c r="H228"/>
  <c r="J221"/>
  <c r="N176"/>
  <c r="L169"/>
  <c r="J217"/>
  <c r="GZ156" i="7"/>
  <c r="AE156"/>
  <c r="AL156"/>
  <c r="DE156"/>
  <c r="D220" i="8"/>
  <c r="HW2" i="7"/>
  <c r="N179" i="8"/>
  <c r="K251"/>
  <c r="J213"/>
  <c r="L239"/>
  <c r="I231"/>
  <c r="O254"/>
  <c r="E214"/>
  <c r="L11"/>
  <c r="O159"/>
  <c r="D218"/>
  <c r="H222"/>
  <c r="E221"/>
  <c r="H212"/>
  <c r="L23"/>
  <c r="L90"/>
  <c r="L143"/>
  <c r="N156"/>
  <c r="F220"/>
  <c r="BO2" i="7"/>
  <c r="F208" i="8"/>
  <c r="DP2" i="7"/>
  <c r="N111" i="8"/>
  <c r="H227"/>
  <c r="O97"/>
  <c r="L195"/>
  <c r="O56"/>
  <c r="O196"/>
  <c r="HR156" i="7"/>
  <c r="HQ156"/>
  <c r="DS156"/>
  <c r="E251" i="8"/>
  <c r="I256"/>
  <c r="L89"/>
  <c r="O80"/>
  <c r="L173"/>
  <c r="N83"/>
  <c r="O183"/>
  <c r="FZ156" i="7"/>
  <c r="EO156"/>
  <c r="O198" i="8"/>
  <c r="H223"/>
  <c r="H218"/>
  <c r="GU156" i="7"/>
  <c r="BK156"/>
  <c r="BE2"/>
  <c r="D254" i="8"/>
  <c r="N70"/>
  <c r="ER156" i="7"/>
  <c r="FR2"/>
  <c r="F215" i="8"/>
  <c r="AO2" i="7"/>
  <c r="BX2"/>
  <c r="DB156"/>
  <c r="DF156"/>
  <c r="B3" i="8"/>
  <c r="A20"/>
  <c r="A4"/>
  <c r="BO156" i="7"/>
  <c r="K200" i="8"/>
  <c r="O30"/>
  <c r="E237"/>
  <c r="AJ156" i="7"/>
  <c r="HJ2"/>
  <c r="L141" i="8"/>
  <c r="EY156" i="7"/>
  <c r="EV156"/>
  <c r="B15" i="8"/>
  <c r="A19"/>
  <c r="I209"/>
  <c r="L245"/>
  <c r="GU2" i="7"/>
  <c r="AM2"/>
  <c r="N200" i="8"/>
  <c r="O171"/>
  <c r="G220"/>
  <c r="GW156" i="7"/>
  <c r="A9" i="8"/>
  <c r="N110"/>
  <c r="N173"/>
  <c r="K232"/>
  <c r="H220"/>
  <c r="FM2" i="7"/>
  <c r="H254" i="8"/>
  <c r="E219"/>
  <c r="HE156" i="7"/>
  <c r="EK156"/>
  <c r="L194" i="8"/>
  <c r="L217"/>
  <c r="N123"/>
  <c r="L180"/>
  <c r="IF156" i="7"/>
  <c r="I214" i="8"/>
  <c r="A3"/>
  <c r="F222"/>
  <c r="J230"/>
  <c r="BY2" i="7"/>
  <c r="F209" i="8"/>
  <c r="A5"/>
  <c r="FF2" i="7"/>
  <c r="J255" i="8"/>
  <c r="L102"/>
  <c r="DL2" i="7"/>
  <c r="O133" i="8"/>
  <c r="N132"/>
  <c r="N30"/>
  <c r="GB156" i="7"/>
  <c r="AR156"/>
  <c r="AS2"/>
  <c r="H256" i="8"/>
  <c r="F217"/>
  <c r="GS156" i="7"/>
  <c r="FL156"/>
  <c r="O152" i="8"/>
  <c r="L8"/>
  <c r="F219"/>
  <c r="CY156" i="7"/>
  <c r="BV156"/>
  <c r="DE2"/>
  <c r="L101" i="8"/>
  <c r="IO156" i="7"/>
  <c r="B4" i="8"/>
  <c r="C8"/>
  <c r="AL2" i="7"/>
  <c r="CY2"/>
  <c r="EN156"/>
  <c r="L248" i="8"/>
  <c r="GI156" i="7"/>
  <c r="K255" i="8"/>
  <c r="N88"/>
  <c r="IT156" i="7"/>
  <c r="DI156"/>
  <c r="EL156"/>
  <c r="BA156"/>
  <c r="N170" i="8"/>
  <c r="N230"/>
  <c r="D208"/>
  <c r="L83"/>
  <c r="GI2" i="7"/>
  <c r="O243" i="8"/>
  <c r="N153"/>
  <c r="IU156" i="7"/>
  <c r="GH156"/>
  <c r="CS156"/>
  <c r="J236" i="8"/>
  <c r="L84"/>
  <c r="O134"/>
  <c r="O129"/>
  <c r="O195"/>
  <c r="GD2" i="7"/>
  <c r="CB2"/>
  <c r="HS156"/>
  <c r="BP156"/>
  <c r="DV156"/>
  <c r="N40" i="8"/>
  <c r="F227"/>
  <c r="O239"/>
  <c r="J237"/>
  <c r="L67"/>
  <c r="J215"/>
  <c r="O54"/>
  <c r="AA156" i="7"/>
  <c r="HZ156"/>
  <c r="DQ156"/>
  <c r="IH156"/>
  <c r="L146" i="8"/>
  <c r="M5"/>
  <c r="L129"/>
  <c r="E228"/>
  <c r="N186"/>
  <c r="M15"/>
  <c r="L227"/>
  <c r="CL2" i="7"/>
  <c r="L190" i="8"/>
  <c r="N234"/>
  <c r="H248"/>
  <c r="O42"/>
  <c r="D221"/>
  <c r="FI2" i="7"/>
  <c r="N121" i="8"/>
  <c r="O172"/>
  <c r="IX156" i="7"/>
  <c r="L164" i="8"/>
  <c r="N11"/>
  <c r="L221"/>
  <c r="D209"/>
  <c r="N223"/>
  <c r="EZ2" i="7"/>
  <c r="L128" i="8"/>
  <c r="F224"/>
  <c r="L77"/>
  <c r="N151"/>
  <c r="J244"/>
  <c r="N74"/>
  <c r="BE156" i="7"/>
  <c r="FP156"/>
  <c r="FE156"/>
  <c r="H243" i="8"/>
  <c r="O169"/>
  <c r="O101"/>
  <c r="O177"/>
  <c r="I244"/>
  <c r="N115"/>
  <c r="L12"/>
  <c r="BS156" i="7"/>
  <c r="M253" i="8"/>
  <c r="O99"/>
  <c r="N231"/>
  <c r="F241"/>
  <c r="CK156" i="7"/>
  <c r="HN156"/>
  <c r="DH2"/>
  <c r="GB2"/>
  <c r="L179" i="8"/>
  <c r="CU156" i="7"/>
  <c r="IV156"/>
  <c r="G238" i="8"/>
  <c r="IB2" i="7"/>
  <c r="O155" i="8"/>
  <c r="HH156" i="7"/>
  <c r="EF156"/>
  <c r="IE156"/>
  <c r="C17" i="8"/>
  <c r="A12"/>
  <c r="N98"/>
  <c r="DM156" i="7"/>
  <c r="H235" i="8"/>
  <c r="H231"/>
  <c r="ES156" i="7"/>
  <c r="L93" i="8"/>
  <c r="L74"/>
  <c r="FT156" i="7"/>
  <c r="ET156"/>
  <c r="C5" i="8"/>
  <c r="B8"/>
  <c r="F247"/>
  <c r="DY156" i="7"/>
  <c r="M256" i="8"/>
  <c r="HX156" i="7"/>
  <c r="K226" i="8"/>
  <c r="CQ156" i="7"/>
  <c r="N158" i="8"/>
  <c r="BY156" i="7"/>
  <c r="A2" i="8"/>
  <c r="O96"/>
  <c r="O107"/>
  <c r="N86"/>
  <c r="N196"/>
  <c r="N244"/>
  <c r="CE2" i="7"/>
  <c r="K201" i="8"/>
  <c r="BB156" i="7"/>
  <c r="DA156"/>
  <c r="N78" i="8"/>
  <c r="O228"/>
  <c r="D256"/>
  <c r="O164"/>
  <c r="FQ2" i="7"/>
  <c r="L241" i="8"/>
  <c r="EQ156" i="7"/>
  <c r="E230" i="8"/>
  <c r="BU156" i="7"/>
  <c r="K213" i="8"/>
  <c r="N139"/>
  <c r="EI156" i="7"/>
  <c r="J229" i="8"/>
  <c r="DN2" i="7"/>
  <c r="CO2"/>
  <c r="H242" i="8"/>
  <c r="N147"/>
  <c r="HA2" i="7"/>
  <c r="D210" i="8"/>
  <c r="O143"/>
  <c r="HU156" i="7"/>
  <c r="L214" i="8"/>
  <c r="E232"/>
  <c r="K218"/>
  <c r="AH156" i="7"/>
  <c r="CV156"/>
  <c r="F235" i="8"/>
  <c r="N104"/>
  <c r="N222"/>
  <c r="GM156" i="7"/>
  <c r="FU156"/>
  <c r="L225" i="8"/>
  <c r="O45"/>
  <c r="CQ2" i="7"/>
  <c r="BR156"/>
  <c r="HD156"/>
  <c r="BF156"/>
  <c r="C4" i="8"/>
  <c r="B17"/>
  <c r="N228"/>
  <c r="N256"/>
  <c r="O50"/>
  <c r="K211"/>
  <c r="L10"/>
  <c r="HP156" i="7"/>
  <c r="JB156"/>
  <c r="BC156"/>
  <c r="O8" i="8"/>
  <c r="CN156" i="7"/>
  <c r="HG2"/>
  <c r="GN156"/>
  <c r="A16" i="8"/>
  <c r="FF156" i="7"/>
  <c r="K212" i="8"/>
  <c r="G249"/>
  <c r="DD156" i="7"/>
  <c r="A17" i="8"/>
  <c r="N152"/>
  <c r="K216"/>
  <c r="EG156" i="7"/>
  <c r="GX156"/>
  <c r="N229" i="8"/>
  <c r="H250"/>
  <c r="L52"/>
  <c r="DF2" i="7"/>
  <c r="AD156"/>
  <c r="EU156"/>
  <c r="ID156"/>
  <c r="GV156"/>
  <c r="G250" i="8"/>
  <c r="O131"/>
  <c r="N142"/>
  <c r="D242"/>
  <c r="EQ2" i="7"/>
  <c r="N213" i="8"/>
  <c r="M3"/>
  <c r="GF156" i="7"/>
  <c r="FS156"/>
  <c r="DX156"/>
  <c r="AK2"/>
  <c r="N168" i="8"/>
  <c r="J210"/>
  <c r="O153"/>
  <c r="L250"/>
  <c r="IS2" i="7"/>
  <c r="E234" i="8"/>
  <c r="CF156" i="7"/>
  <c r="GC156"/>
  <c r="II156"/>
  <c r="N55" i="8"/>
  <c r="N87"/>
  <c r="O28"/>
  <c r="H225"/>
  <c r="BZ2" i="7"/>
  <c r="O141" i="8"/>
  <c r="FK156" i="7"/>
  <c r="CM156"/>
  <c r="CD156"/>
  <c r="FO156"/>
  <c r="K225" i="8"/>
  <c r="L130"/>
  <c r="L69"/>
  <c r="J246"/>
  <c r="K256"/>
  <c r="J253"/>
  <c r="N226"/>
  <c r="D235"/>
  <c r="H245"/>
  <c r="N12"/>
  <c r="N197"/>
  <c r="N14"/>
  <c r="O66"/>
  <c r="O149"/>
  <c r="K195"/>
  <c r="L148"/>
  <c r="L68"/>
  <c r="L253"/>
  <c r="I254"/>
  <c r="D250"/>
  <c r="N194"/>
  <c r="J232"/>
  <c r="K222"/>
  <c r="K248"/>
  <c r="O118"/>
  <c r="D212"/>
  <c r="O21"/>
  <c r="F221"/>
  <c r="G210"/>
  <c r="N49"/>
  <c r="AT156" i="7"/>
  <c r="FN156"/>
  <c r="N216" i="8"/>
  <c r="E224"/>
  <c r="J228"/>
  <c r="O39"/>
  <c r="J208"/>
  <c r="N202"/>
  <c r="G225"/>
  <c r="G213"/>
  <c r="CJ156" i="7"/>
  <c r="E225" i="8"/>
  <c r="L50"/>
  <c r="L82"/>
  <c r="HY156" i="7"/>
  <c r="CZ156"/>
  <c r="D245" i="8"/>
  <c r="L243"/>
  <c r="O114"/>
  <c r="BG156" i="7"/>
  <c r="GL156"/>
  <c r="O53" i="8"/>
  <c r="G252"/>
  <c r="CG2" i="7"/>
  <c r="AQ156"/>
  <c r="FC156"/>
  <c r="CA156"/>
  <c r="A7" i="8"/>
  <c r="B19"/>
  <c r="G223"/>
  <c r="IW156" i="7"/>
  <c r="IA2"/>
  <c r="N144" i="8"/>
  <c r="EM156" i="7"/>
  <c r="L200" i="8"/>
  <c r="DY2" i="7"/>
  <c r="IZ2"/>
  <c r="GT156"/>
  <c r="B5" i="8"/>
  <c r="A11"/>
  <c r="K235"/>
  <c r="ED156" i="7"/>
  <c r="N61" i="8"/>
  <c r="HJ156" i="7"/>
  <c r="L202" i="8"/>
  <c r="FA156" i="7"/>
  <c r="N175" i="8"/>
  <c r="AO156" i="7"/>
  <c r="A14" i="8"/>
  <c r="D257"/>
  <c r="F231"/>
  <c r="D246"/>
  <c r="O44"/>
  <c r="L232"/>
  <c r="FH2" i="7"/>
  <c r="BF2"/>
  <c r="O176" i="8"/>
  <c r="EB156" i="7"/>
  <c r="E255" i="8"/>
  <c r="H210"/>
  <c r="O247"/>
  <c r="CH156" i="7"/>
  <c r="L62" i="8"/>
  <c r="L228"/>
  <c r="EP156" i="7"/>
  <c r="A13" i="8"/>
  <c r="AD2" i="7"/>
  <c r="GP156"/>
  <c r="IG156"/>
  <c r="EJ156"/>
  <c r="O77" i="8"/>
  <c r="L256"/>
  <c r="F232"/>
  <c r="O255"/>
  <c r="EG2" i="7"/>
  <c r="M19" i="8"/>
  <c r="G230"/>
  <c r="N206"/>
  <c r="FG156" i="7"/>
  <c r="L92" i="8"/>
  <c r="F213"/>
  <c r="N82"/>
  <c r="L251"/>
  <c r="DU156" i="7"/>
  <c r="O72" i="8"/>
  <c r="O71"/>
  <c r="N128"/>
  <c r="O98"/>
  <c r="O88"/>
  <c r="G239"/>
  <c r="IR156" i="7"/>
  <c r="A10" i="8"/>
  <c r="ER2" i="7"/>
  <c r="O154" i="8"/>
  <c r="HL2" i="7"/>
  <c r="O16" i="8"/>
  <c r="L66"/>
  <c r="D207"/>
  <c r="A15"/>
  <c r="O75"/>
  <c r="N237"/>
  <c r="BT156" i="7"/>
  <c r="IJ156"/>
  <c r="DZ156"/>
  <c r="CO156"/>
  <c r="G226" i="8"/>
  <c r="N127"/>
  <c r="M6"/>
  <c r="F223"/>
  <c r="D216"/>
  <c r="K193"/>
  <c r="IG2" i="7"/>
  <c r="DN156"/>
  <c r="DO156"/>
  <c r="HC156"/>
  <c r="O11" i="8"/>
  <c r="O234"/>
  <c r="I222"/>
  <c r="G242"/>
  <c r="H215"/>
  <c r="N209"/>
  <c r="CC2" i="7"/>
  <c r="AC156"/>
  <c r="IS156"/>
  <c r="Z156"/>
  <c r="I236" i="8"/>
  <c r="L208"/>
  <c r="O214"/>
  <c r="EB2" i="7"/>
  <c r="O230" i="8"/>
  <c r="CK2" i="7"/>
  <c r="H253" i="8"/>
  <c r="EZ156" i="7"/>
  <c r="DT156"/>
  <c r="FH156"/>
  <c r="N235" i="8"/>
  <c r="K242"/>
  <c r="O212"/>
  <c r="O211"/>
  <c r="BQ2" i="7"/>
  <c r="O147" i="8"/>
  <c r="L176"/>
  <c r="BJ2" i="7"/>
  <c r="F257" i="8"/>
  <c r="N225"/>
  <c r="Z2" i="7"/>
  <c r="O139" i="8"/>
  <c r="L247"/>
  <c r="L94"/>
  <c r="L132"/>
  <c r="L119"/>
  <c r="AY2" i="7"/>
  <c r="CP2"/>
  <c r="K231" i="8"/>
  <c r="F225"/>
  <c r="L99"/>
  <c r="EP2" i="7"/>
  <c r="N95" i="8"/>
  <c r="N248"/>
  <c r="L127"/>
  <c r="M255"/>
  <c r="K208"/>
  <c r="N112"/>
  <c r="O121"/>
  <c r="BG2" i="7"/>
  <c r="DH156"/>
  <c r="BW156"/>
  <c r="EC156"/>
  <c r="F253" i="8"/>
  <c r="GS2" i="7"/>
  <c r="I215" i="8"/>
  <c r="N130"/>
  <c r="N47"/>
  <c r="O151"/>
  <c r="N219"/>
  <c r="HV156" i="7"/>
  <c r="L121" i="8"/>
  <c r="N51"/>
  <c r="HT2" i="7"/>
  <c r="N7" i="8"/>
  <c r="CR156" i="7"/>
  <c r="N126" i="8"/>
  <c r="E252"/>
  <c r="N217"/>
  <c r="CV2" i="7"/>
  <c r="EX156"/>
  <c r="F238" i="8"/>
  <c r="BP2" i="7"/>
  <c r="HB2"/>
  <c r="I208" i="8"/>
  <c r="GR156" i="7"/>
  <c r="GO156"/>
  <c r="C13" i="8"/>
  <c r="A6"/>
  <c r="B13"/>
  <c r="IK156" i="7"/>
  <c r="E239" i="8"/>
  <c r="G234"/>
  <c r="DL156" i="7"/>
  <c r="E240" i="8"/>
  <c r="AU2" i="7"/>
  <c r="F243" i="8"/>
  <c r="IC156" i="7"/>
  <c r="FV156"/>
  <c r="B20" i="8"/>
  <c r="E242"/>
  <c r="O180"/>
  <c r="O148"/>
  <c r="N67"/>
  <c r="G207"/>
  <c r="AX156" i="7"/>
  <c r="N109" i="8"/>
  <c r="O68"/>
  <c r="C12"/>
  <c r="B9"/>
  <c r="HP2" i="7"/>
  <c r="D224" i="8"/>
  <c r="EO2" i="7"/>
  <c r="O146" i="8"/>
  <c r="IE2" i="7"/>
  <c r="FN2"/>
  <c r="IV2"/>
  <c r="BZ156"/>
  <c r="F239" i="8"/>
  <c r="L25"/>
  <c r="O92"/>
  <c r="CL156" i="7"/>
  <c r="N25" i="8"/>
  <c r="CC156" i="7"/>
  <c r="H238" i="8"/>
  <c r="A8"/>
  <c r="GL2" i="7"/>
  <c r="I227" i="8"/>
  <c r="N85"/>
  <c r="IM156" i="7"/>
  <c r="A18" i="8"/>
  <c r="N140"/>
  <c r="O250"/>
  <c r="I242"/>
  <c r="F254"/>
  <c r="I230"/>
  <c r="O238"/>
  <c r="N116"/>
  <c r="BM156" i="7"/>
  <c r="L61" i="8"/>
  <c r="N134"/>
  <c r="D234"/>
  <c r="G224"/>
  <c r="GJ156" i="7"/>
  <c r="N215" i="8"/>
  <c r="N28"/>
  <c r="L163"/>
  <c r="L191"/>
  <c r="BQ156" i="7"/>
  <c r="O18" i="8"/>
  <c r="L131"/>
  <c r="L98"/>
  <c r="N188"/>
  <c r="HO156" i="7"/>
  <c r="AY156"/>
  <c r="C7" i="8"/>
  <c r="C3"/>
  <c r="C16"/>
  <c r="O25"/>
  <c r="L64"/>
  <c r="HQ2" i="7"/>
  <c r="L231" i="8"/>
  <c r="L21"/>
  <c r="O73"/>
  <c r="G212"/>
  <c r="GM2" i="7"/>
  <c r="O113" i="8"/>
  <c r="O175"/>
  <c r="G219"/>
  <c r="CX156" i="7"/>
  <c r="C9" i="8"/>
  <c r="N42"/>
  <c r="CI156" i="7"/>
  <c r="B7" i="8"/>
  <c r="L139"/>
  <c r="D226"/>
  <c r="N243"/>
  <c r="CG156" i="7"/>
  <c r="L160" i="8"/>
  <c r="HI156" i="7"/>
  <c r="B12" i="8"/>
  <c r="M254"/>
  <c r="M257"/>
  <c r="GM144" i="7" l="1"/>
  <c r="HQ144"/>
  <c r="GL144"/>
  <c r="GL146" s="1"/>
  <c r="IV144"/>
  <c r="FN144"/>
  <c r="IE144"/>
  <c r="IE146" s="1"/>
  <c r="EO144"/>
  <c r="EO146" s="1"/>
  <c r="HP144"/>
  <c r="HP145" s="1"/>
  <c r="AU144"/>
  <c r="HB144"/>
  <c r="HB145" s="1"/>
  <c r="BP144"/>
  <c r="BP145" s="1"/>
  <c r="CV144"/>
  <c r="CV145" s="1"/>
  <c r="HT144"/>
  <c r="GS144"/>
  <c r="GS145" s="1"/>
  <c r="BG144"/>
  <c r="BG145" s="1"/>
  <c r="EP144"/>
  <c r="EP146" s="1"/>
  <c r="CP144"/>
  <c r="AY144"/>
  <c r="AY145" s="1"/>
  <c r="Z1"/>
  <c r="Z144"/>
  <c r="BJ144"/>
  <c r="BQ144"/>
  <c r="BQ146" s="1"/>
  <c r="CK144"/>
  <c r="EB1"/>
  <c r="EB144"/>
  <c r="EB145" s="1"/>
  <c r="CC144"/>
  <c r="CC146" s="1"/>
  <c r="IG144"/>
  <c r="HL144"/>
  <c r="ER144"/>
  <c r="ER145" s="1"/>
  <c r="EG144"/>
  <c r="AD1"/>
  <c r="AD144"/>
  <c r="AD145" s="1"/>
  <c r="BF144"/>
  <c r="FH144"/>
  <c r="FH145" s="1"/>
  <c r="FH1"/>
  <c r="IZ144"/>
  <c r="IZ145" s="1"/>
  <c r="DY144"/>
  <c r="IA144"/>
  <c r="CG144"/>
  <c r="BZ144"/>
  <c r="IS144"/>
  <c r="IS146" s="1"/>
  <c r="AK144"/>
  <c r="EQ144"/>
  <c r="DF144"/>
  <c r="HG144"/>
  <c r="HG146" s="1"/>
  <c r="CQ144"/>
  <c r="HA144"/>
  <c r="HA146" s="1"/>
  <c r="CO144"/>
  <c r="CO145" s="1"/>
  <c r="DN144"/>
  <c r="DN146" s="1"/>
  <c r="FQ1"/>
  <c r="FQ144"/>
  <c r="CE144"/>
  <c r="IB144"/>
  <c r="GB144"/>
  <c r="GB145" s="1"/>
  <c r="DH144"/>
  <c r="DH145" s="1"/>
  <c r="EZ144"/>
  <c r="EZ145" s="1"/>
  <c r="FI144"/>
  <c r="FI146" s="1"/>
  <c r="CL144"/>
  <c r="CB144"/>
  <c r="GD144"/>
  <c r="GD145" s="1"/>
  <c r="GI144"/>
  <c r="CY144"/>
  <c r="CY146" s="1"/>
  <c r="AL144"/>
  <c r="AL145" s="1"/>
  <c r="DE1"/>
  <c r="DE144"/>
  <c r="AS144"/>
  <c r="DL144"/>
  <c r="FF144"/>
  <c r="FF146" s="1"/>
  <c r="BY144"/>
  <c r="FM144"/>
  <c r="FM146" s="1"/>
  <c r="AM144"/>
  <c r="GU144"/>
  <c r="GU145" s="1"/>
  <c r="HJ144"/>
  <c r="HJ146" s="1"/>
  <c r="BX144"/>
  <c r="AO144"/>
  <c r="FR144"/>
  <c r="FR146" s="1"/>
  <c r="BE144"/>
  <c r="DP144"/>
  <c r="DP145" s="1"/>
  <c r="BO144"/>
  <c r="HW144"/>
  <c r="IU144"/>
  <c r="IU145" s="1"/>
  <c r="IK144"/>
  <c r="IK145" s="1"/>
  <c r="IY144"/>
  <c r="IW144"/>
  <c r="GA144"/>
  <c r="GA146" s="1"/>
  <c r="GO144"/>
  <c r="GO146" s="1"/>
  <c r="AP144"/>
  <c r="EV144"/>
  <c r="HN144"/>
  <c r="HN145" s="1"/>
  <c r="DK144"/>
  <c r="DK145" s="1"/>
  <c r="FS144"/>
  <c r="FS1"/>
  <c r="FX144"/>
  <c r="FX146" s="1"/>
  <c r="FW144"/>
  <c r="FW146" s="1"/>
  <c r="CS144"/>
  <c r="CS146" s="1"/>
  <c r="HO144"/>
  <c r="EL144"/>
  <c r="EL146" s="1"/>
  <c r="ES144"/>
  <c r="ES146" s="1"/>
  <c r="GC144"/>
  <c r="BS144"/>
  <c r="CR144"/>
  <c r="BK144"/>
  <c r="BK146" s="1"/>
  <c r="DB144"/>
  <c r="DB146" s="1"/>
  <c r="FZ144"/>
  <c r="FZ146" s="1"/>
  <c r="BC144"/>
  <c r="DC144"/>
  <c r="EJ144"/>
  <c r="EJ145" s="1"/>
  <c r="CA144"/>
  <c r="CA145" s="1"/>
  <c r="AH144"/>
  <c r="AH145" s="1"/>
  <c r="BH144"/>
  <c r="BH145" s="1"/>
  <c r="DZ144"/>
  <c r="DZ146" s="1"/>
  <c r="DX144"/>
  <c r="DX146" s="1"/>
  <c r="ET144"/>
  <c r="ET145" s="1"/>
  <c r="JB144"/>
  <c r="JB146" s="1"/>
  <c r="EI144"/>
  <c r="EI146" s="1"/>
  <c r="IH144"/>
  <c r="IJ144"/>
  <c r="IJ146" s="1"/>
  <c r="EA144"/>
  <c r="FK144"/>
  <c r="FK145" s="1"/>
  <c r="GK144"/>
  <c r="BW144"/>
  <c r="IO144"/>
  <c r="IO145" s="1"/>
  <c r="CU144"/>
  <c r="CU146" s="1"/>
  <c r="HD144"/>
  <c r="HD146" s="1"/>
  <c r="EX144"/>
  <c r="EX145" s="1"/>
  <c r="EX1"/>
  <c r="IP144"/>
  <c r="FC144"/>
  <c r="HE144"/>
  <c r="HE146" s="1"/>
  <c r="AE144"/>
  <c r="EK144"/>
  <c r="EK145" s="1"/>
  <c r="EU144"/>
  <c r="EU145" s="1"/>
  <c r="BA144"/>
  <c r="BA146" s="1"/>
  <c r="GZ144"/>
  <c r="GZ145" s="1"/>
  <c r="AX144"/>
  <c r="EH144"/>
  <c r="CD1"/>
  <c r="CD144"/>
  <c r="CD146" s="1"/>
  <c r="DS144"/>
  <c r="DS145" s="1"/>
  <c r="DT144"/>
  <c r="DT145" s="1"/>
  <c r="HY144"/>
  <c r="HY145" s="1"/>
  <c r="DV144"/>
  <c r="GF144"/>
  <c r="GF145" s="1"/>
  <c r="FA144"/>
  <c r="IC144"/>
  <c r="IC146" s="1"/>
  <c r="IM144"/>
  <c r="IM145" s="1"/>
  <c r="DO144"/>
  <c r="FP144"/>
  <c r="FP145" s="1"/>
  <c r="BL144"/>
  <c r="AR144"/>
  <c r="FJ144"/>
  <c r="FJ146" s="1"/>
  <c r="II144"/>
  <c r="FO144"/>
  <c r="FO145" s="1"/>
  <c r="DG144"/>
  <c r="DG145" s="1"/>
  <c r="HK144"/>
  <c r="EC144"/>
  <c r="EC145" s="1"/>
  <c r="BN144"/>
  <c r="BN146" s="1"/>
  <c r="GN144"/>
  <c r="GN145" s="1"/>
  <c r="GE144"/>
  <c r="GE145" s="1"/>
  <c r="AQ144"/>
  <c r="AQ145" s="1"/>
  <c r="BB144"/>
  <c r="GJ144"/>
  <c r="GJ146" s="1"/>
  <c r="CN144"/>
  <c r="CN145" s="1"/>
  <c r="AV144"/>
  <c r="AV145" s="1"/>
  <c r="DI144"/>
  <c r="BV144"/>
  <c r="BV146" s="1"/>
  <c r="DJ144"/>
  <c r="DJ146" s="1"/>
  <c r="CI144"/>
  <c r="BR144"/>
  <c r="BR146" s="1"/>
  <c r="HX144"/>
  <c r="HX146" s="1"/>
  <c r="AG144"/>
  <c r="AG145" s="1"/>
  <c r="EW144"/>
  <c r="HC144"/>
  <c r="HC145" s="1"/>
  <c r="GG144"/>
  <c r="GG145" s="1"/>
  <c r="CW144"/>
  <c r="BT144"/>
  <c r="BT145" s="1"/>
  <c r="BD144"/>
  <c r="BD145" s="1"/>
  <c r="BD1"/>
  <c r="AA144"/>
  <c r="GT144"/>
  <c r="GT146" s="1"/>
  <c r="DR144"/>
  <c r="DR146" s="1"/>
  <c r="FD144"/>
  <c r="HF144"/>
  <c r="HF146" s="1"/>
  <c r="AC144"/>
  <c r="AJ144"/>
  <c r="AJ145" s="1"/>
  <c r="GH144"/>
  <c r="GH146" s="1"/>
  <c r="AF144"/>
  <c r="AF145" s="1"/>
  <c r="EE144"/>
  <c r="CH144"/>
  <c r="CH145" s="1"/>
  <c r="FY144"/>
  <c r="DQ144"/>
  <c r="DQ145" s="1"/>
  <c r="GQ144"/>
  <c r="GQ145" s="1"/>
  <c r="AZ144"/>
  <c r="HM144"/>
  <c r="HM145" s="1"/>
  <c r="GX144"/>
  <c r="GW144"/>
  <c r="GW146" s="1"/>
  <c r="IF144"/>
  <c r="GY144"/>
  <c r="GY145" s="1"/>
  <c r="EY144"/>
  <c r="HV144"/>
  <c r="HV146" s="1"/>
  <c r="DA144"/>
  <c r="DA145" s="1"/>
  <c r="GP144"/>
  <c r="FV144"/>
  <c r="FV146" s="1"/>
  <c r="EM144"/>
  <c r="ID144"/>
  <c r="ID145" s="1"/>
  <c r="HS144"/>
  <c r="HS146" s="1"/>
  <c r="FT144"/>
  <c r="FT146" s="1"/>
  <c r="ED144"/>
  <c r="DU144"/>
  <c r="HH144"/>
  <c r="HH146" s="1"/>
  <c r="IN144"/>
  <c r="IN146" s="1"/>
  <c r="IR144"/>
  <c r="IR145" s="1"/>
  <c r="IQ144"/>
  <c r="IQ146" s="1"/>
  <c r="HI144"/>
  <c r="HI145" s="1"/>
  <c r="AN144"/>
  <c r="CT144"/>
  <c r="EN144"/>
  <c r="EN146" s="1"/>
  <c r="IX144"/>
  <c r="CX144"/>
  <c r="AW144"/>
  <c r="AW145" s="1"/>
  <c r="AI144"/>
  <c r="DW144"/>
  <c r="FL144"/>
  <c r="FL145" s="1"/>
  <c r="AB144"/>
  <c r="GV144"/>
  <c r="GV146" s="1"/>
  <c r="FB144"/>
  <c r="FB145" s="1"/>
  <c r="IT144"/>
  <c r="IT145" s="1"/>
  <c r="HU144"/>
  <c r="IL144"/>
  <c r="DM144"/>
  <c r="DM145" s="1"/>
  <c r="CM144"/>
  <c r="BI144"/>
  <c r="BI145" s="1"/>
  <c r="CZ144"/>
  <c r="CZ145" s="1"/>
  <c r="CF144"/>
  <c r="CF145" s="1"/>
  <c r="EF144"/>
  <c r="EF146" s="1"/>
  <c r="AT144"/>
  <c r="AT146" s="1"/>
  <c r="FE144"/>
  <c r="CJ144"/>
  <c r="GR144"/>
  <c r="BU144"/>
  <c r="HR144"/>
  <c r="HR146" s="1"/>
  <c r="FU144"/>
  <c r="FU145" s="1"/>
  <c r="HZ144"/>
  <c r="BM144"/>
  <c r="JA144"/>
  <c r="JA145" s="1"/>
  <c r="FG144"/>
  <c r="DD144"/>
  <c r="EU146"/>
  <c r="FT145"/>
  <c r="GY146"/>
  <c r="FK146"/>
  <c r="DB145"/>
  <c r="FV145"/>
  <c r="GF146"/>
  <c r="FJ145"/>
  <c r="EI145"/>
  <c r="DZ145"/>
  <c r="CU145"/>
  <c r="EK146"/>
  <c r="BP146"/>
  <c r="DS146"/>
  <c r="BG146"/>
  <c r="DH146"/>
  <c r="AL146"/>
  <c r="CS145"/>
  <c r="AY146"/>
  <c r="GL145"/>
  <c r="EO145"/>
  <c r="CO146"/>
  <c r="EJ146"/>
  <c r="HA145"/>
  <c r="IY145"/>
  <c r="HL146"/>
  <c r="HK145"/>
  <c r="D341" i="2"/>
  <c r="E342"/>
  <c r="DR159" i="7"/>
  <c r="DR160" s="1"/>
  <c r="EH159"/>
  <c r="EH160" s="1"/>
  <c r="EF159"/>
  <c r="EF160" s="1"/>
  <c r="DV159"/>
  <c r="DV160" s="1"/>
  <c r="DH159"/>
  <c r="DD159"/>
  <c r="DD160" s="1"/>
  <c r="DZ159"/>
  <c r="DZ160" s="1"/>
  <c r="DP159"/>
  <c r="DP160" s="1"/>
  <c r="DL159"/>
  <c r="DL160" s="1"/>
  <c r="E8" i="10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DA150" i="7"/>
  <c r="CN150"/>
  <c r="DB150"/>
  <c r="CJ150"/>
  <c r="DE150"/>
  <c r="CX150"/>
  <c r="CZ150"/>
  <c r="DF150"/>
  <c r="CR150"/>
  <c r="DI150"/>
  <c r="DC150"/>
  <c r="DJ150"/>
  <c r="DG150"/>
  <c r="CV150"/>
  <c r="CW150"/>
  <c r="CY150"/>
  <c r="DM150"/>
  <c r="DK150"/>
  <c r="CT150"/>
  <c r="CU150"/>
  <c r="HD4"/>
  <c r="HB151"/>
  <c r="HB153"/>
  <c r="HB152"/>
  <c r="E22"/>
  <c r="E53"/>
  <c r="E49"/>
  <c r="E14"/>
  <c r="E12"/>
  <c r="E45"/>
  <c r="E31"/>
  <c r="E54"/>
  <c r="F153"/>
  <c r="HB150"/>
  <c r="E27"/>
  <c r="E7"/>
  <c r="E57"/>
  <c r="E38"/>
  <c r="E33"/>
  <c r="E34"/>
  <c r="HB149"/>
  <c r="E26"/>
  <c r="E42"/>
  <c r="E55"/>
  <c r="E10"/>
  <c r="E32"/>
  <c r="E36"/>
  <c r="E16"/>
  <c r="E30"/>
  <c r="HB148"/>
  <c r="E51"/>
  <c r="E20"/>
  <c r="HB5"/>
  <c r="D3" s="1"/>
  <c r="E46"/>
  <c r="E47"/>
  <c r="E29"/>
  <c r="E41"/>
  <c r="E62"/>
  <c r="E24"/>
  <c r="E37"/>
  <c r="E60"/>
  <c r="E28"/>
  <c r="E9"/>
  <c r="E19"/>
  <c r="E11"/>
  <c r="E48"/>
  <c r="E39"/>
  <c r="E23"/>
  <c r="E59"/>
  <c r="E40"/>
  <c r="E43"/>
  <c r="E50"/>
  <c r="E52"/>
  <c r="E56"/>
  <c r="E17"/>
  <c r="E21"/>
  <c r="E61"/>
  <c r="E15"/>
  <c r="E44"/>
  <c r="E58"/>
  <c r="E18"/>
  <c r="E6"/>
  <c r="HB147"/>
  <c r="E25"/>
  <c r="A215" i="8"/>
  <c r="A255"/>
  <c r="A218"/>
  <c r="A207"/>
  <c r="C211"/>
  <c r="A254"/>
  <c r="A214"/>
  <c r="A209"/>
  <c r="C210"/>
  <c r="B255"/>
  <c r="B212"/>
  <c r="C213"/>
  <c r="B216"/>
  <c r="B217"/>
  <c r="A257"/>
  <c r="A216"/>
  <c r="A211"/>
  <c r="A212"/>
  <c r="A253"/>
  <c r="B256"/>
  <c r="A210"/>
  <c r="A213"/>
  <c r="A217"/>
  <c r="A208"/>
  <c r="A256"/>
  <c r="C207"/>
  <c r="C215"/>
  <c r="C257"/>
  <c r="C209"/>
  <c r="B254"/>
  <c r="C208"/>
  <c r="B214"/>
  <c r="AF146" i="7" l="1"/>
  <c r="CV146"/>
  <c r="FF145"/>
  <c r="IE145"/>
  <c r="GZ146"/>
  <c r="DT146"/>
  <c r="FR145"/>
  <c r="GD146"/>
  <c r="BT146"/>
  <c r="FZ145"/>
  <c r="CA146"/>
  <c r="HP146"/>
  <c r="AV146"/>
  <c r="GU146"/>
  <c r="AD146"/>
  <c r="EZ146"/>
  <c r="EP145"/>
  <c r="EC146"/>
  <c r="GE146"/>
  <c r="AG146"/>
  <c r="GT145"/>
  <c r="AQ146"/>
  <c r="DJ145"/>
  <c r="GG146"/>
  <c r="BH146"/>
  <c r="EF145"/>
  <c r="DQ146"/>
  <c r="CC145"/>
  <c r="IM146"/>
  <c r="CD145"/>
  <c r="BQ145"/>
  <c r="ES145"/>
  <c r="GO145"/>
  <c r="HB146"/>
  <c r="CY145"/>
  <c r="BI146"/>
  <c r="CH146"/>
  <c r="EN145"/>
  <c r="IN145"/>
  <c r="CN146"/>
  <c r="DN145"/>
  <c r="BA145"/>
  <c r="AJ146"/>
  <c r="GJ145"/>
  <c r="BD146"/>
  <c r="IK146"/>
  <c r="DP146"/>
  <c r="FH146"/>
  <c r="HC146"/>
  <c r="GN146"/>
  <c r="HS145"/>
  <c r="GH145"/>
  <c r="GS146"/>
  <c r="DK146"/>
  <c r="FM145"/>
  <c r="GB146"/>
  <c r="HR145"/>
  <c r="BN145"/>
  <c r="EB146"/>
  <c r="ET146"/>
  <c r="IC145"/>
  <c r="GA145"/>
  <c r="BR145"/>
  <c r="IQ145"/>
  <c r="HY146"/>
  <c r="IT146"/>
  <c r="AH146"/>
  <c r="IS145"/>
  <c r="GV145"/>
  <c r="FX145"/>
  <c r="ID146"/>
  <c r="IJ145"/>
  <c r="FI145"/>
  <c r="IU146"/>
  <c r="DA146"/>
  <c r="DR145"/>
  <c r="EL145"/>
  <c r="EX146"/>
  <c r="FO146"/>
  <c r="FL146"/>
  <c r="ER146"/>
  <c r="BV145"/>
  <c r="BK145"/>
  <c r="DX145"/>
  <c r="DG146"/>
  <c r="IR146"/>
  <c r="FB146"/>
  <c r="JA146"/>
  <c r="FE146"/>
  <c r="FE145"/>
  <c r="IL145"/>
  <c r="IL146"/>
  <c r="AI145"/>
  <c r="AI146"/>
  <c r="DU145"/>
  <c r="DU146"/>
  <c r="IF146"/>
  <c r="IF145"/>
  <c r="AZ145"/>
  <c r="AZ146"/>
  <c r="DI146"/>
  <c r="DI145"/>
  <c r="BB146"/>
  <c r="BB145"/>
  <c r="BL145"/>
  <c r="BL146"/>
  <c r="HE145"/>
  <c r="BW145"/>
  <c r="BW146"/>
  <c r="BC145"/>
  <c r="BC146"/>
  <c r="CR145"/>
  <c r="CR146"/>
  <c r="HN146"/>
  <c r="BE145"/>
  <c r="BE146"/>
  <c r="HJ145"/>
  <c r="BY146"/>
  <c r="BY145"/>
  <c r="DE146"/>
  <c r="DE145"/>
  <c r="GI146"/>
  <c r="GI145"/>
  <c r="IB145"/>
  <c r="IB146"/>
  <c r="HG145"/>
  <c r="DY146"/>
  <c r="DY145"/>
  <c r="BF146"/>
  <c r="BF145"/>
  <c r="BJ145"/>
  <c r="BJ146"/>
  <c r="CP146"/>
  <c r="CP145"/>
  <c r="HT146"/>
  <c r="HT145"/>
  <c r="AU146"/>
  <c r="AU145"/>
  <c r="FN145"/>
  <c r="FN146"/>
  <c r="GM146"/>
  <c r="GM145"/>
  <c r="HX145"/>
  <c r="FP146"/>
  <c r="CF146"/>
  <c r="FW145"/>
  <c r="GW145"/>
  <c r="AT145"/>
  <c r="IO146"/>
  <c r="FG146"/>
  <c r="FG145"/>
  <c r="CJ145"/>
  <c r="CJ146"/>
  <c r="DW145"/>
  <c r="DW146"/>
  <c r="IX145"/>
  <c r="HI146"/>
  <c r="HH145"/>
  <c r="GP145"/>
  <c r="GP146"/>
  <c r="HM146"/>
  <c r="FY146"/>
  <c r="FY145"/>
  <c r="FD146"/>
  <c r="FD145"/>
  <c r="AR145"/>
  <c r="AR146"/>
  <c r="DV146"/>
  <c r="DV145"/>
  <c r="AE146"/>
  <c r="AE145"/>
  <c r="EA145"/>
  <c r="EA146"/>
  <c r="JB145"/>
  <c r="DC145"/>
  <c r="DC146"/>
  <c r="BX145"/>
  <c r="BX146"/>
  <c r="AS145"/>
  <c r="AS146"/>
  <c r="CL145"/>
  <c r="CL146"/>
  <c r="CQ145"/>
  <c r="CQ146"/>
  <c r="AK146"/>
  <c r="AK145"/>
  <c r="IA146"/>
  <c r="IA145"/>
  <c r="EG145"/>
  <c r="EG146"/>
  <c r="HQ145"/>
  <c r="HQ146"/>
  <c r="DD145"/>
  <c r="DD146"/>
  <c r="HZ145"/>
  <c r="HZ146"/>
  <c r="GR145"/>
  <c r="GR146"/>
  <c r="CM145"/>
  <c r="CM146"/>
  <c r="CX146"/>
  <c r="CX145"/>
  <c r="AN146"/>
  <c r="AN145"/>
  <c r="EY146"/>
  <c r="EY145"/>
  <c r="GX146"/>
  <c r="GX145"/>
  <c r="HF145"/>
  <c r="AA146"/>
  <c r="AA145"/>
  <c r="CW146"/>
  <c r="CW145"/>
  <c r="HK146"/>
  <c r="DO145"/>
  <c r="DO146"/>
  <c r="AX146"/>
  <c r="AX145"/>
  <c r="IP146"/>
  <c r="IP145"/>
  <c r="GC145"/>
  <c r="GC146"/>
  <c r="FS145"/>
  <c r="FS146"/>
  <c r="AP145"/>
  <c r="AP146"/>
  <c r="IY146"/>
  <c r="BO146"/>
  <c r="BO145"/>
  <c r="AO145"/>
  <c r="AO146"/>
  <c r="AM145"/>
  <c r="AM146"/>
  <c r="DL146"/>
  <c r="DL145"/>
  <c r="CB146"/>
  <c r="CB145"/>
  <c r="FQ145"/>
  <c r="FQ146"/>
  <c r="EQ146"/>
  <c r="EQ145"/>
  <c r="CG146"/>
  <c r="CG145"/>
  <c r="IG146"/>
  <c r="IG145"/>
  <c r="CK145"/>
  <c r="CK146"/>
  <c r="IX146"/>
  <c r="HV145"/>
  <c r="FU146"/>
  <c r="GQ146"/>
  <c r="AW146"/>
  <c r="DM146"/>
  <c r="CZ146"/>
  <c r="BM146"/>
  <c r="BM145"/>
  <c r="BU145"/>
  <c r="BU146"/>
  <c r="HU146"/>
  <c r="HU145"/>
  <c r="AB146"/>
  <c r="AB145"/>
  <c r="CT146"/>
  <c r="CT145"/>
  <c r="ED146"/>
  <c r="ED145"/>
  <c r="EM145"/>
  <c r="EM146"/>
  <c r="EE146"/>
  <c r="EE145"/>
  <c r="AC146"/>
  <c r="AC145"/>
  <c r="EW145"/>
  <c r="EW146"/>
  <c r="CI145"/>
  <c r="CI146"/>
  <c r="II146"/>
  <c r="II145"/>
  <c r="FA145"/>
  <c r="FA146"/>
  <c r="EH145"/>
  <c r="EH146"/>
  <c r="FC146"/>
  <c r="FC145"/>
  <c r="HD145"/>
  <c r="GK145"/>
  <c r="GK146"/>
  <c r="IH146"/>
  <c r="IH145"/>
  <c r="BS145"/>
  <c r="BS146"/>
  <c r="HO145"/>
  <c r="HO146"/>
  <c r="EV145"/>
  <c r="EV146"/>
  <c r="IW145"/>
  <c r="IW146"/>
  <c r="HW145"/>
  <c r="HW146"/>
  <c r="CE145"/>
  <c r="CE146"/>
  <c r="DF145"/>
  <c r="DF146"/>
  <c r="BZ146"/>
  <c r="BZ145"/>
  <c r="IZ146"/>
  <c r="HL145"/>
  <c r="Z146"/>
  <c r="Z145"/>
  <c r="IV145"/>
  <c r="IV146"/>
  <c r="E155"/>
  <c r="E343" i="2"/>
  <c r="D342"/>
  <c r="DM159" i="7"/>
  <c r="DM160" s="1"/>
  <c r="DG159"/>
  <c r="DG160" s="1"/>
  <c r="CR159"/>
  <c r="CR160" s="1"/>
  <c r="DE159"/>
  <c r="DE160" s="1"/>
  <c r="DA159"/>
  <c r="DA160" s="1"/>
  <c r="CU159"/>
  <c r="CU160" s="1"/>
  <c r="CY159"/>
  <c r="CY160" s="1"/>
  <c r="DJ159"/>
  <c r="DF159"/>
  <c r="DF160" s="1"/>
  <c r="CJ159"/>
  <c r="CJ160" s="1"/>
  <c r="CT159"/>
  <c r="CT160" s="1"/>
  <c r="CW159"/>
  <c r="CW160" s="1"/>
  <c r="DC159"/>
  <c r="DC160" s="1"/>
  <c r="CZ159"/>
  <c r="CZ160" s="1"/>
  <c r="DB159"/>
  <c r="DB160" s="1"/>
  <c r="DK159"/>
  <c r="DK160" s="1"/>
  <c r="CV159"/>
  <c r="CV160" s="1"/>
  <c r="DI159"/>
  <c r="DI160" s="1"/>
  <c r="CX159"/>
  <c r="CX160" s="1"/>
  <c r="CN159"/>
  <c r="CN160" s="1"/>
  <c r="E154"/>
  <c r="BX150"/>
  <c r="BZ150"/>
  <c r="CC150"/>
  <c r="CI150"/>
  <c r="CK150"/>
  <c r="CH150"/>
  <c r="CA150"/>
  <c r="CQ150"/>
  <c r="CE150"/>
  <c r="CB150"/>
  <c r="CP150"/>
  <c r="CO150"/>
  <c r="CL150"/>
  <c r="CD150"/>
  <c r="CS150"/>
  <c r="CM150"/>
  <c r="CF150"/>
  <c r="CG150"/>
  <c r="HB159"/>
  <c r="HB160" s="1"/>
  <c r="HE4"/>
  <c r="F147"/>
  <c r="F151"/>
  <c r="F152"/>
  <c r="E151"/>
  <c r="E8"/>
  <c r="E147" s="1"/>
  <c r="F149"/>
  <c r="E63"/>
  <c r="E153" s="1"/>
  <c r="B208" i="8"/>
  <c r="C255"/>
  <c r="C217"/>
  <c r="B210"/>
  <c r="B211"/>
  <c r="B257"/>
  <c r="C214"/>
  <c r="B213"/>
  <c r="C212"/>
  <c r="C216"/>
  <c r="B209"/>
  <c r="B207"/>
  <c r="C218"/>
  <c r="C256"/>
  <c r="B253"/>
  <c r="C253"/>
  <c r="B218"/>
  <c r="C254"/>
  <c r="B215"/>
  <c r="E344" i="2" l="1"/>
  <c r="D343"/>
  <c r="CS159" i="7"/>
  <c r="CS160" s="1"/>
  <c r="CP159"/>
  <c r="CP160" s="1"/>
  <c r="CA159"/>
  <c r="CA160" s="1"/>
  <c r="CC159"/>
  <c r="CC160" s="1"/>
  <c r="CG159"/>
  <c r="CG160" s="1"/>
  <c r="CD159"/>
  <c r="CD160" s="1"/>
  <c r="CB159"/>
  <c r="CB160" s="1"/>
  <c r="CH159"/>
  <c r="CH160" s="1"/>
  <c r="BZ159"/>
  <c r="BZ160" s="1"/>
  <c r="CF159"/>
  <c r="CF160" s="1"/>
  <c r="CL159"/>
  <c r="CL160" s="1"/>
  <c r="CE159"/>
  <c r="CE160" s="1"/>
  <c r="CK159"/>
  <c r="CK160" s="1"/>
  <c r="BX159"/>
  <c r="BX160" s="1"/>
  <c r="CM159"/>
  <c r="CM160" s="1"/>
  <c r="CO159"/>
  <c r="CO160" s="1"/>
  <c r="CQ159"/>
  <c r="CQ160" s="1"/>
  <c r="CI159"/>
  <c r="CI160" s="1"/>
  <c r="E152"/>
  <c r="E149"/>
  <c r="BS150"/>
  <c r="BR150"/>
  <c r="BK150"/>
  <c r="BQ150"/>
  <c r="BD150"/>
  <c r="BT150"/>
  <c r="BL150"/>
  <c r="BY150"/>
  <c r="BJ150"/>
  <c r="BU150"/>
  <c r="BH150"/>
  <c r="BW150"/>
  <c r="BN150"/>
  <c r="BO150"/>
  <c r="BF150"/>
  <c r="BM150"/>
  <c r="BP150"/>
  <c r="BV150"/>
  <c r="BG150"/>
  <c r="BI150"/>
  <c r="HF4"/>
  <c r="E345" i="2" l="1"/>
  <c r="D344"/>
  <c r="BU159" i="7"/>
  <c r="BU160" s="1"/>
  <c r="BN159"/>
  <c r="BN160" s="1"/>
  <c r="BD159"/>
  <c r="BD160" s="1"/>
  <c r="BI159"/>
  <c r="BI160" s="1"/>
  <c r="BM159"/>
  <c r="BM160" s="1"/>
  <c r="BW159"/>
  <c r="BW160" s="1"/>
  <c r="BY159"/>
  <c r="BY160" s="1"/>
  <c r="BQ159"/>
  <c r="BQ160" s="1"/>
  <c r="BV159"/>
  <c r="BV160" s="1"/>
  <c r="BP159"/>
  <c r="BP160" s="1"/>
  <c r="BS159"/>
  <c r="BS160" s="1"/>
  <c r="BG159"/>
  <c r="BG160" s="1"/>
  <c r="BF159"/>
  <c r="BF160" s="1"/>
  <c r="BH159"/>
  <c r="BH160" s="1"/>
  <c r="BL159"/>
  <c r="BL160" s="1"/>
  <c r="BK159"/>
  <c r="BK160" s="1"/>
  <c r="BO159"/>
  <c r="BO160" s="1"/>
  <c r="BT159"/>
  <c r="BT160" s="1"/>
  <c r="BR159"/>
  <c r="BR160" s="1"/>
  <c r="BJ159"/>
  <c r="BJ160" s="1"/>
  <c r="AV150"/>
  <c r="R150"/>
  <c r="AL150"/>
  <c r="AT150"/>
  <c r="T150"/>
  <c r="AN150"/>
  <c r="V150"/>
  <c r="AP150"/>
  <c r="X150"/>
  <c r="AR150"/>
  <c r="P150"/>
  <c r="AJ150"/>
  <c r="W150"/>
  <c r="AQ150"/>
  <c r="AY150"/>
  <c r="U150"/>
  <c r="AO150"/>
  <c r="BB150"/>
  <c r="Y150"/>
  <c r="AS150"/>
  <c r="AU150"/>
  <c r="BC150"/>
  <c r="BA150"/>
  <c r="BE150"/>
  <c r="AZ150"/>
  <c r="AW150"/>
  <c r="AX150"/>
  <c r="S150"/>
  <c r="AM150"/>
  <c r="HG4"/>
  <c r="D345" i="2" l="1"/>
  <c r="E346"/>
  <c r="S159" i="7"/>
  <c r="S160" s="1"/>
  <c r="U159"/>
  <c r="U160" s="1"/>
  <c r="AX159"/>
  <c r="AX160" s="1"/>
  <c r="BA159"/>
  <c r="BA160" s="1"/>
  <c r="Y159"/>
  <c r="Y160" s="1"/>
  <c r="AY159"/>
  <c r="AY160" s="1"/>
  <c r="P159"/>
  <c r="P160" s="1"/>
  <c r="V159"/>
  <c r="V160" s="1"/>
  <c r="AL159"/>
  <c r="AL160" s="1"/>
  <c r="AS159"/>
  <c r="AS160" s="1"/>
  <c r="AW159"/>
  <c r="AW160" s="1"/>
  <c r="BC159"/>
  <c r="BC160" s="1"/>
  <c r="BB159"/>
  <c r="BB160" s="1"/>
  <c r="AQ159"/>
  <c r="AQ160" s="1"/>
  <c r="AR159"/>
  <c r="AR160" s="1"/>
  <c r="AN159"/>
  <c r="AN160" s="1"/>
  <c r="R159"/>
  <c r="R160" s="1"/>
  <c r="BE159"/>
  <c r="BE160" s="1"/>
  <c r="AJ159"/>
  <c r="AJ160" s="1"/>
  <c r="AP159"/>
  <c r="AP160" s="1"/>
  <c r="AT159"/>
  <c r="AT160" s="1"/>
  <c r="AM159"/>
  <c r="AM160" s="1"/>
  <c r="AZ159"/>
  <c r="AZ160" s="1"/>
  <c r="AU159"/>
  <c r="AU160" s="1"/>
  <c r="AO159"/>
  <c r="AO160" s="1"/>
  <c r="W159"/>
  <c r="W160" s="1"/>
  <c r="X159"/>
  <c r="X160" s="1"/>
  <c r="T159"/>
  <c r="T160" s="1"/>
  <c r="AV159"/>
  <c r="AV160" s="1"/>
  <c r="J150"/>
  <c r="AD150"/>
  <c r="M150"/>
  <c r="AG150"/>
  <c r="G150"/>
  <c r="AA150"/>
  <c r="K150"/>
  <c r="AE150"/>
  <c r="H150"/>
  <c r="AB150"/>
  <c r="I150"/>
  <c r="AC150"/>
  <c r="Q150"/>
  <c r="AK150"/>
  <c r="O150"/>
  <c r="AI150"/>
  <c r="L150"/>
  <c r="AF150"/>
  <c r="N150"/>
  <c r="AH150"/>
  <c r="F148"/>
  <c r="Z150"/>
  <c r="HH4"/>
  <c r="E347" i="2" l="1"/>
  <c r="D346"/>
  <c r="N159" i="7"/>
  <c r="N160" s="1"/>
  <c r="K159"/>
  <c r="K160" s="1"/>
  <c r="Z159"/>
  <c r="Z160" s="1"/>
  <c r="AD159"/>
  <c r="AD160" s="1"/>
  <c r="AF159"/>
  <c r="AF160" s="1"/>
  <c r="AB159"/>
  <c r="AB160" s="1"/>
  <c r="L159"/>
  <c r="Q159"/>
  <c r="Q160" s="1"/>
  <c r="H159"/>
  <c r="H160" s="1"/>
  <c r="G159"/>
  <c r="G160" s="1"/>
  <c r="J159"/>
  <c r="J160" s="1"/>
  <c r="O159"/>
  <c r="O160" s="1"/>
  <c r="I159"/>
  <c r="I160" s="1"/>
  <c r="M159"/>
  <c r="M160" s="1"/>
  <c r="AK159"/>
  <c r="AK160" s="1"/>
  <c r="AA159"/>
  <c r="AA160" s="1"/>
  <c r="AH159"/>
  <c r="AH160" s="1"/>
  <c r="AI159"/>
  <c r="AI160" s="1"/>
  <c r="AC159"/>
  <c r="AC160" s="1"/>
  <c r="AE159"/>
  <c r="AE160" s="1"/>
  <c r="AG159"/>
  <c r="AG160" s="1"/>
  <c r="E35"/>
  <c r="E148" s="1"/>
  <c r="F150"/>
  <c r="F158" s="1"/>
  <c r="F5"/>
  <c r="HI4"/>
  <c r="D347" i="2" l="1"/>
  <c r="F159" i="7"/>
  <c r="E150"/>
  <c r="E158" s="1"/>
  <c r="E5"/>
  <c r="HJ4"/>
  <c r="E159" l="1"/>
  <c r="HK4"/>
  <c r="HL4" l="1"/>
  <c r="H122" i="8"/>
  <c r="B108"/>
  <c r="B229"/>
  <c r="J66"/>
  <c r="E130"/>
  <c r="M44"/>
  <c r="G108"/>
  <c r="M143"/>
  <c r="A57"/>
  <c r="M190"/>
  <c r="H40"/>
  <c r="D117"/>
  <c r="E24"/>
  <c r="E69"/>
  <c r="D35"/>
  <c r="J173"/>
  <c r="A33"/>
  <c r="H136"/>
  <c r="I170"/>
  <c r="M228"/>
  <c r="I30"/>
  <c r="M80"/>
  <c r="H204"/>
  <c r="M105"/>
  <c r="H201"/>
  <c r="D52"/>
  <c r="J73"/>
  <c r="D130"/>
  <c r="J81"/>
  <c r="A76"/>
  <c r="M63"/>
  <c r="K178"/>
  <c r="E36"/>
  <c r="K100"/>
  <c r="E205"/>
  <c r="C128"/>
  <c r="B111"/>
  <c r="A219"/>
  <c r="M85"/>
  <c r="J50"/>
  <c r="F126"/>
  <c r="E136"/>
  <c r="M35"/>
  <c r="A120"/>
  <c r="C60"/>
  <c r="A145"/>
  <c r="G154"/>
  <c r="H155"/>
  <c r="E45"/>
  <c r="M114"/>
  <c r="B96"/>
  <c r="K35"/>
  <c r="B188"/>
  <c r="D92"/>
  <c r="I175"/>
  <c r="K101"/>
  <c r="E94"/>
  <c r="H150"/>
  <c r="E70"/>
  <c r="B16"/>
  <c r="F155"/>
  <c r="F76"/>
  <c r="D70"/>
  <c r="M138"/>
  <c r="M117"/>
  <c r="K57"/>
  <c r="B227"/>
  <c r="J106"/>
  <c r="C200"/>
  <c r="D174"/>
  <c r="I123"/>
  <c r="H183"/>
  <c r="K51"/>
  <c r="E44"/>
  <c r="I98"/>
  <c r="B158"/>
  <c r="J30"/>
  <c r="B61"/>
  <c r="J168"/>
  <c r="I124"/>
  <c r="C45"/>
  <c r="J98"/>
  <c r="D78"/>
  <c r="I161"/>
  <c r="J40"/>
  <c r="E106"/>
  <c r="E101"/>
  <c r="I99"/>
  <c r="H187"/>
  <c r="J5"/>
  <c r="J147"/>
  <c r="E100"/>
  <c r="J128"/>
  <c r="J94"/>
  <c r="H93"/>
  <c r="E7"/>
  <c r="D46"/>
  <c r="M122"/>
  <c r="E61"/>
  <c r="J42"/>
  <c r="M246"/>
  <c r="E78"/>
  <c r="K90"/>
  <c r="H37"/>
  <c r="F162"/>
  <c r="M242"/>
  <c r="M125"/>
  <c r="B202"/>
  <c r="J183"/>
  <c r="K135"/>
  <c r="K55"/>
  <c r="H168"/>
  <c r="E103"/>
  <c r="D171"/>
  <c r="D201"/>
  <c r="C76"/>
  <c r="K66"/>
  <c r="J141"/>
  <c r="F133"/>
  <c r="D49"/>
  <c r="D125"/>
  <c r="D108"/>
  <c r="E40"/>
  <c r="B66"/>
  <c r="E33"/>
  <c r="B83"/>
  <c r="K54"/>
  <c r="E157"/>
  <c r="A161"/>
  <c r="K160"/>
  <c r="E140"/>
  <c r="K29"/>
  <c r="K92"/>
  <c r="G177"/>
  <c r="I202"/>
  <c r="J48"/>
  <c r="G37"/>
  <c r="I22"/>
  <c r="D156"/>
  <c r="A93"/>
  <c r="F206"/>
  <c r="G57"/>
  <c r="E53"/>
  <c r="C158"/>
  <c r="K37"/>
  <c r="I42"/>
  <c r="B203"/>
  <c r="D182"/>
  <c r="D43"/>
  <c r="I32"/>
  <c r="K150"/>
  <c r="H2"/>
  <c r="B56"/>
  <c r="D72"/>
  <c r="B95"/>
  <c r="A188"/>
  <c r="G63"/>
  <c r="E87"/>
  <c r="J38"/>
  <c r="A168"/>
  <c r="A170"/>
  <c r="M57"/>
  <c r="D83"/>
  <c r="C250"/>
  <c r="G8"/>
  <c r="H125"/>
  <c r="M76"/>
  <c r="G132"/>
  <c r="A61"/>
  <c r="H110"/>
  <c r="E183"/>
  <c r="K26"/>
  <c r="H198"/>
  <c r="A43"/>
  <c r="C240"/>
  <c r="A104"/>
  <c r="G134"/>
  <c r="A36"/>
  <c r="E86"/>
  <c r="M196"/>
  <c r="G110"/>
  <c r="H85"/>
  <c r="D198"/>
  <c r="J112"/>
  <c r="B101"/>
  <c r="C198"/>
  <c r="D124"/>
  <c r="D66"/>
  <c r="A121"/>
  <c r="H78"/>
  <c r="M88"/>
  <c r="A239"/>
  <c r="K59"/>
  <c r="C59"/>
  <c r="A51"/>
  <c r="G18"/>
  <c r="A148"/>
  <c r="A159"/>
  <c r="A164"/>
  <c r="F194"/>
  <c r="B157"/>
  <c r="H31"/>
  <c r="E143"/>
  <c r="M235"/>
  <c r="J101"/>
  <c r="B88"/>
  <c r="I168"/>
  <c r="G199"/>
  <c r="G143"/>
  <c r="E109"/>
  <c r="D134"/>
  <c r="M51"/>
  <c r="D23"/>
  <c r="E118"/>
  <c r="D129"/>
  <c r="D55"/>
  <c r="K41"/>
  <c r="H121"/>
  <c r="H134"/>
  <c r="B18"/>
  <c r="A235"/>
  <c r="I178"/>
  <c r="M189"/>
  <c r="K3"/>
  <c r="G166"/>
  <c r="H46"/>
  <c r="I81"/>
  <c r="I115"/>
  <c r="H205"/>
  <c r="I187"/>
  <c r="H19"/>
  <c r="B76"/>
  <c r="C136"/>
  <c r="E190"/>
  <c r="M237"/>
  <c r="J4"/>
  <c r="J109"/>
  <c r="C191"/>
  <c r="F113"/>
  <c r="J123"/>
  <c r="J204"/>
  <c r="D126"/>
  <c r="M45"/>
  <c r="J100"/>
  <c r="E194"/>
  <c r="M163"/>
  <c r="D142"/>
  <c r="I151"/>
  <c r="F134"/>
  <c r="K14"/>
  <c r="E11"/>
  <c r="H152"/>
  <c r="D114"/>
  <c r="D116"/>
  <c r="E131"/>
  <c r="H6"/>
  <c r="F156"/>
  <c r="F46"/>
  <c r="H189"/>
  <c r="J67"/>
  <c r="E169"/>
  <c r="B51"/>
  <c r="C95"/>
  <c r="B233"/>
  <c r="M215"/>
  <c r="G116"/>
  <c r="H128"/>
  <c r="D51"/>
  <c r="D184"/>
  <c r="M137"/>
  <c r="K179"/>
  <c r="K139"/>
  <c r="H47"/>
  <c r="F116"/>
  <c r="F200"/>
  <c r="M23"/>
  <c r="D206"/>
  <c r="C93"/>
  <c r="A156"/>
  <c r="I88"/>
  <c r="F16"/>
  <c r="G191"/>
  <c r="G189"/>
  <c r="E68"/>
  <c r="H72"/>
  <c r="C29"/>
  <c r="K151"/>
  <c r="K52"/>
  <c r="I116"/>
  <c r="E18"/>
  <c r="E206"/>
  <c r="I171"/>
  <c r="M47"/>
  <c r="A244"/>
  <c r="E39"/>
  <c r="H153"/>
  <c r="G172"/>
  <c r="I54"/>
  <c r="K148"/>
  <c r="K39"/>
  <c r="B155"/>
  <c r="C137"/>
  <c r="I201"/>
  <c r="A154"/>
  <c r="E181"/>
  <c r="M230"/>
  <c r="J119"/>
  <c r="K42"/>
  <c r="B174"/>
  <c r="K64"/>
  <c r="C140"/>
  <c r="I97"/>
  <c r="D21"/>
  <c r="D15"/>
  <c r="I190"/>
  <c r="D200"/>
  <c r="D88"/>
  <c r="M129"/>
  <c r="F102"/>
  <c r="F203"/>
  <c r="C79"/>
  <c r="F160"/>
  <c r="G171"/>
  <c r="I117"/>
  <c r="M149"/>
  <c r="A129"/>
  <c r="A165"/>
  <c r="B184"/>
  <c r="H129"/>
  <c r="A201"/>
  <c r="I7"/>
  <c r="J97"/>
  <c r="C176"/>
  <c r="D9"/>
  <c r="E48"/>
  <c r="A24"/>
  <c r="M226"/>
  <c r="B113"/>
  <c r="B187"/>
  <c r="D60"/>
  <c r="I69"/>
  <c r="H103"/>
  <c r="D96"/>
  <c r="M198"/>
  <c r="M134"/>
  <c r="C20"/>
  <c r="E201"/>
  <c r="J206"/>
  <c r="J11"/>
  <c r="M208"/>
  <c r="K43"/>
  <c r="D26"/>
  <c r="K188"/>
  <c r="B246"/>
  <c r="A77"/>
  <c r="E10"/>
  <c r="I12"/>
  <c r="K24"/>
  <c r="J153"/>
  <c r="C221"/>
  <c r="I53"/>
  <c r="B48"/>
  <c r="H131"/>
  <c r="I26"/>
  <c r="G144"/>
  <c r="F50"/>
  <c r="B34"/>
  <c r="F178"/>
  <c r="I132"/>
  <c r="K119"/>
  <c r="H38"/>
  <c r="F61"/>
  <c r="F167"/>
  <c r="D42"/>
  <c r="A50"/>
  <c r="D188"/>
  <c r="J126"/>
  <c r="M135"/>
  <c r="F60"/>
  <c r="F29"/>
  <c r="G111"/>
  <c r="J45"/>
  <c r="D112"/>
  <c r="C228"/>
  <c r="C64"/>
  <c r="B162"/>
  <c r="J64"/>
  <c r="M168"/>
  <c r="C251"/>
  <c r="H177"/>
  <c r="D175"/>
  <c r="I203"/>
  <c r="G101"/>
  <c r="I58"/>
  <c r="H59"/>
  <c r="K120"/>
  <c r="J131"/>
  <c r="M90"/>
  <c r="M34"/>
  <c r="F123"/>
  <c r="A91"/>
  <c r="E139"/>
  <c r="A62"/>
  <c r="M31"/>
  <c r="D154"/>
  <c r="B41"/>
  <c r="K115"/>
  <c r="F146"/>
  <c r="G79"/>
  <c r="A87"/>
  <c r="C24"/>
  <c r="B91"/>
  <c r="H3"/>
  <c r="D81"/>
  <c r="J124"/>
  <c r="F41"/>
  <c r="G104"/>
  <c r="J196"/>
  <c r="K75"/>
  <c r="D102"/>
  <c r="G60"/>
  <c r="H92"/>
  <c r="E199"/>
  <c r="D8"/>
  <c r="H96"/>
  <c r="K138"/>
  <c r="G42"/>
  <c r="A125"/>
  <c r="F27"/>
  <c r="I50"/>
  <c r="K72"/>
  <c r="D93"/>
  <c r="D155"/>
  <c r="C152"/>
  <c r="C138"/>
  <c r="C119"/>
  <c r="K154"/>
  <c r="K31"/>
  <c r="G10"/>
  <c r="D95"/>
  <c r="M181"/>
  <c r="I39"/>
  <c r="G55"/>
  <c r="J25"/>
  <c r="B136"/>
  <c r="F107"/>
  <c r="G87"/>
  <c r="K182"/>
  <c r="J108"/>
  <c r="F35"/>
  <c r="G13"/>
  <c r="K53"/>
  <c r="G121"/>
  <c r="A139"/>
  <c r="M252"/>
  <c r="J140"/>
  <c r="H8"/>
  <c r="G135"/>
  <c r="E38"/>
  <c r="A31"/>
  <c r="K125"/>
  <c r="B167"/>
  <c r="M199"/>
  <c r="F181"/>
  <c r="I87"/>
  <c r="M29"/>
  <c r="E63"/>
  <c r="A131"/>
  <c r="G109"/>
  <c r="D152"/>
  <c r="H170"/>
  <c r="M165"/>
  <c r="G128"/>
  <c r="C55"/>
  <c r="E198"/>
  <c r="C183"/>
  <c r="I89"/>
  <c r="J179"/>
  <c r="M206"/>
  <c r="B103"/>
  <c r="E142"/>
  <c r="H163"/>
  <c r="I199"/>
  <c r="I2"/>
  <c r="K108"/>
  <c r="M236"/>
  <c r="E5"/>
  <c r="E30"/>
  <c r="M182"/>
  <c r="D44"/>
  <c r="A81"/>
  <c r="G97"/>
  <c r="B84"/>
  <c r="K28"/>
  <c r="G22"/>
  <c r="G200"/>
  <c r="B168"/>
  <c r="I152"/>
  <c r="A27"/>
  <c r="K176"/>
  <c r="M140"/>
  <c r="F201"/>
  <c r="C74"/>
  <c r="K65"/>
  <c r="J110"/>
  <c r="J89"/>
  <c r="F148"/>
  <c r="F13"/>
  <c r="I127"/>
  <c r="I13"/>
  <c r="B29"/>
  <c r="B63"/>
  <c r="G125"/>
  <c r="A67"/>
  <c r="E90"/>
  <c r="F130"/>
  <c r="F180"/>
  <c r="F100"/>
  <c r="F20"/>
  <c r="G192"/>
  <c r="H86"/>
  <c r="E29"/>
  <c r="M227"/>
  <c r="D196"/>
  <c r="B250"/>
  <c r="I189"/>
  <c r="K62"/>
  <c r="F176"/>
  <c r="E111"/>
  <c r="F80"/>
  <c r="E113"/>
  <c r="B71"/>
  <c r="I149"/>
  <c r="H63"/>
  <c r="F127"/>
  <c r="K109"/>
  <c r="M41"/>
  <c r="B143"/>
  <c r="K175"/>
  <c r="D16"/>
  <c r="J178"/>
  <c r="M201"/>
  <c r="M153"/>
  <c r="I37"/>
  <c r="C67"/>
  <c r="I173"/>
  <c r="E148"/>
  <c r="M157"/>
  <c r="H69"/>
  <c r="E186"/>
  <c r="D185"/>
  <c r="H179"/>
  <c r="B204"/>
  <c r="J21"/>
  <c r="A28"/>
  <c r="M40"/>
  <c r="M108"/>
  <c r="K103"/>
  <c r="K45"/>
  <c r="F190"/>
  <c r="M142"/>
  <c r="K8"/>
  <c r="D86"/>
  <c r="K84"/>
  <c r="G196"/>
  <c r="M217"/>
  <c r="B126"/>
  <c r="D11"/>
  <c r="I126"/>
  <c r="E200"/>
  <c r="E43"/>
  <c r="K89"/>
  <c r="J144"/>
  <c r="M139"/>
  <c r="B86"/>
  <c r="J27"/>
  <c r="K47"/>
  <c r="D77"/>
  <c r="M27"/>
  <c r="A132"/>
  <c r="G195"/>
  <c r="M96"/>
  <c r="B110"/>
  <c r="C37"/>
  <c r="K149"/>
  <c r="I70"/>
  <c r="A142"/>
  <c r="I174"/>
  <c r="E56"/>
  <c r="E23"/>
  <c r="F187"/>
  <c r="E37"/>
  <c r="H76"/>
  <c r="A155"/>
  <c r="K7"/>
  <c r="C87"/>
  <c r="K49"/>
  <c r="J90"/>
  <c r="C219"/>
  <c r="A135"/>
  <c r="J199"/>
  <c r="B2"/>
  <c r="K32"/>
  <c r="J120"/>
  <c r="M195"/>
  <c r="H165"/>
  <c r="C107"/>
  <c r="M74"/>
  <c r="M75"/>
  <c r="M87"/>
  <c r="G129"/>
  <c r="J175"/>
  <c r="K63"/>
  <c r="D63"/>
  <c r="A138"/>
  <c r="B137"/>
  <c r="I17"/>
  <c r="F135"/>
  <c r="M207"/>
  <c r="E145"/>
  <c r="C165"/>
  <c r="F110"/>
  <c r="I63"/>
  <c r="F32"/>
  <c r="H186"/>
  <c r="F72"/>
  <c r="E162"/>
  <c r="D50"/>
  <c r="C71"/>
  <c r="F44"/>
  <c r="K167"/>
  <c r="B145"/>
  <c r="F140"/>
  <c r="D193"/>
  <c r="H154"/>
  <c r="D133"/>
  <c r="D14"/>
  <c r="F179"/>
  <c r="E60"/>
  <c r="M84"/>
  <c r="K116"/>
  <c r="I85"/>
  <c r="G118"/>
  <c r="E107"/>
  <c r="E71"/>
  <c r="E117"/>
  <c r="K163"/>
  <c r="M113"/>
  <c r="H182"/>
  <c r="B26"/>
  <c r="M197"/>
  <c r="I59"/>
  <c r="G12"/>
  <c r="M245"/>
  <c r="D123"/>
  <c r="A157"/>
  <c r="J49"/>
  <c r="I154"/>
  <c r="G33"/>
  <c r="G51"/>
  <c r="M251"/>
  <c r="G117"/>
  <c r="F71"/>
  <c r="H108"/>
  <c r="H146"/>
  <c r="H180"/>
  <c r="C21"/>
  <c r="I130"/>
  <c r="K102"/>
  <c r="I3"/>
  <c r="A94"/>
  <c r="G54"/>
  <c r="I33"/>
  <c r="K155"/>
  <c r="M155"/>
  <c r="G127"/>
  <c r="E155"/>
  <c r="J36"/>
  <c r="I109"/>
  <c r="M91"/>
  <c r="A53"/>
  <c r="C244"/>
  <c r="J167"/>
  <c r="H139"/>
  <c r="B252"/>
  <c r="H181"/>
  <c r="D110"/>
  <c r="K17"/>
  <c r="B57"/>
  <c r="B150"/>
  <c r="C249"/>
  <c r="C42"/>
  <c r="A230"/>
  <c r="M112"/>
  <c r="F197"/>
  <c r="M54"/>
  <c r="H39"/>
  <c r="J151"/>
  <c r="J136"/>
  <c r="B85"/>
  <c r="G95"/>
  <c r="D71"/>
  <c r="K164"/>
  <c r="B144"/>
  <c r="F56"/>
  <c r="D32"/>
  <c r="D20"/>
  <c r="M151"/>
  <c r="G45"/>
  <c r="B79"/>
  <c r="K19"/>
  <c r="A54"/>
  <c r="J86"/>
  <c r="E77"/>
  <c r="G137"/>
  <c r="I137"/>
  <c r="D202"/>
  <c r="E8"/>
  <c r="E67"/>
  <c r="C145"/>
  <c r="B122"/>
  <c r="F143"/>
  <c r="K4"/>
  <c r="A25"/>
  <c r="I167"/>
  <c r="G146"/>
  <c r="H89"/>
  <c r="G102"/>
  <c r="M174"/>
  <c r="B123"/>
  <c r="H124"/>
  <c r="A199"/>
  <c r="J51"/>
  <c r="H42"/>
  <c r="K80"/>
  <c r="D164"/>
  <c r="H115"/>
  <c r="C77"/>
  <c r="I83"/>
  <c r="I78"/>
  <c r="A171"/>
  <c r="C25"/>
  <c r="H21"/>
  <c r="K68"/>
  <c r="M89"/>
  <c r="H80"/>
  <c r="E79"/>
  <c r="H174"/>
  <c r="C230"/>
  <c r="C181"/>
  <c r="H164"/>
  <c r="G73"/>
  <c r="G206"/>
  <c r="C124"/>
  <c r="F59"/>
  <c r="J158"/>
  <c r="B68"/>
  <c r="J194"/>
  <c r="G27"/>
  <c r="G38"/>
  <c r="I41"/>
  <c r="M119"/>
  <c r="D39"/>
  <c r="C73"/>
  <c r="H106"/>
  <c r="J203"/>
  <c r="C135"/>
  <c r="C57"/>
  <c r="K33"/>
  <c r="E202"/>
  <c r="E115"/>
  <c r="F54"/>
  <c r="F168"/>
  <c r="H75"/>
  <c r="E28"/>
  <c r="I8"/>
  <c r="F163"/>
  <c r="B109"/>
  <c r="B135"/>
  <c r="E114"/>
  <c r="K114"/>
  <c r="F198"/>
  <c r="M65"/>
  <c r="H206"/>
  <c r="E121"/>
  <c r="C28"/>
  <c r="I164"/>
  <c r="J34"/>
  <c r="I101"/>
  <c r="A123"/>
  <c r="K134"/>
  <c r="M79"/>
  <c r="B182"/>
  <c r="H22"/>
  <c r="F186"/>
  <c r="I131"/>
  <c r="A85"/>
  <c r="H117"/>
  <c r="E170"/>
  <c r="A34"/>
  <c r="J58"/>
  <c r="E59"/>
  <c r="H123"/>
  <c r="D17"/>
  <c r="E88"/>
  <c r="H135"/>
  <c r="D45"/>
  <c r="B6"/>
  <c r="A187"/>
  <c r="M211"/>
  <c r="K129"/>
  <c r="K158"/>
  <c r="F2"/>
  <c r="H4"/>
  <c r="D58"/>
  <c r="B55"/>
  <c r="I155"/>
  <c r="I198"/>
  <c r="K98"/>
  <c r="B247"/>
  <c r="H178"/>
  <c r="H98"/>
  <c r="H82"/>
  <c r="M248"/>
  <c r="E51"/>
  <c r="D195"/>
  <c r="C23"/>
  <c r="K79"/>
  <c r="F189"/>
  <c r="F109"/>
  <c r="I122"/>
  <c r="C65"/>
  <c r="E158"/>
  <c r="K132"/>
  <c r="C243"/>
  <c r="F118"/>
  <c r="A140"/>
  <c r="F79"/>
  <c r="I162"/>
  <c r="I80"/>
  <c r="D74"/>
  <c r="M193"/>
  <c r="G122"/>
  <c r="G147"/>
  <c r="I184"/>
  <c r="J71"/>
  <c r="I182"/>
  <c r="H156"/>
  <c r="M28"/>
  <c r="M118"/>
  <c r="M156"/>
  <c r="I86"/>
  <c r="K9"/>
  <c r="M244"/>
  <c r="I31"/>
  <c r="F161"/>
  <c r="J163"/>
  <c r="C99"/>
  <c r="G178"/>
  <c r="E17"/>
  <c r="B89"/>
  <c r="M204"/>
  <c r="I160"/>
  <c r="B221"/>
  <c r="M150"/>
  <c r="E110"/>
  <c r="J7"/>
  <c r="B170"/>
  <c r="B225"/>
  <c r="C72"/>
  <c r="G163"/>
  <c r="D194"/>
  <c r="I103"/>
  <c r="A63"/>
  <c r="M133"/>
  <c r="H140"/>
  <c r="E176"/>
  <c r="C92"/>
  <c r="H105"/>
  <c r="E32"/>
  <c r="I166"/>
  <c r="H26"/>
  <c r="M240"/>
  <c r="I73"/>
  <c r="E84"/>
  <c r="E188"/>
  <c r="E72"/>
  <c r="M52"/>
  <c r="J65"/>
  <c r="F51"/>
  <c r="B163"/>
  <c r="B186"/>
  <c r="A59"/>
  <c r="I82"/>
  <c r="G176"/>
  <c r="E9"/>
  <c r="M97"/>
  <c r="K165"/>
  <c r="C161"/>
  <c r="B206"/>
  <c r="K187"/>
  <c r="M98"/>
  <c r="F67"/>
  <c r="I61"/>
  <c r="M94"/>
  <c r="E132"/>
  <c r="I139"/>
  <c r="F132"/>
  <c r="B141"/>
  <c r="B78"/>
  <c r="G159"/>
  <c r="G99"/>
  <c r="J198"/>
  <c r="G20"/>
  <c r="D136"/>
  <c r="E163"/>
  <c r="G81"/>
  <c r="H176"/>
  <c r="H67"/>
  <c r="G47"/>
  <c r="M42"/>
  <c r="H99"/>
  <c r="A102"/>
  <c r="C108"/>
  <c r="E97"/>
  <c r="G30"/>
  <c r="I79"/>
  <c r="B46"/>
  <c r="A194"/>
  <c r="I111"/>
  <c r="B165"/>
  <c r="J93"/>
  <c r="M101"/>
  <c r="G89"/>
  <c r="H162"/>
  <c r="F17"/>
  <c r="H30"/>
  <c r="H199"/>
  <c r="M106"/>
  <c r="B127"/>
  <c r="C164"/>
  <c r="H24"/>
  <c r="B77"/>
  <c r="J52"/>
  <c r="D135"/>
  <c r="G186"/>
  <c r="C121"/>
  <c r="C96"/>
  <c r="I4"/>
  <c r="M159"/>
  <c r="J61"/>
  <c r="G59"/>
  <c r="B112"/>
  <c r="I191"/>
  <c r="M61"/>
  <c r="B249"/>
  <c r="D105"/>
  <c r="C112"/>
  <c r="B67"/>
  <c r="C178"/>
  <c r="B73"/>
  <c r="K74"/>
  <c r="D89"/>
  <c r="J117"/>
  <c r="M104"/>
  <c r="J26"/>
  <c r="J127"/>
  <c r="D53"/>
  <c r="A97"/>
  <c r="C157"/>
  <c r="B142"/>
  <c r="K56"/>
  <c r="I156"/>
  <c r="H127"/>
  <c r="I186"/>
  <c r="F114"/>
  <c r="A111"/>
  <c r="E173"/>
  <c r="D18"/>
  <c r="B189"/>
  <c r="A115"/>
  <c r="D192"/>
  <c r="K107"/>
  <c r="F124"/>
  <c r="J104"/>
  <c r="E104"/>
  <c r="C11"/>
  <c r="E15"/>
  <c r="B201"/>
  <c r="G180"/>
  <c r="E75"/>
  <c r="E62"/>
  <c r="B239"/>
  <c r="B28"/>
  <c r="I136"/>
  <c r="J193"/>
  <c r="M212"/>
  <c r="A200"/>
  <c r="D91"/>
  <c r="F3"/>
  <c r="J16"/>
  <c r="K147"/>
  <c r="E137"/>
  <c r="M93"/>
  <c r="C172"/>
  <c r="C41"/>
  <c r="J39"/>
  <c r="C246"/>
  <c r="I93"/>
  <c r="J44"/>
  <c r="G160"/>
  <c r="M123"/>
  <c r="M58"/>
  <c r="M184"/>
  <c r="C49"/>
  <c r="D168"/>
  <c r="C171"/>
  <c r="J114"/>
  <c r="B171"/>
  <c r="F172"/>
  <c r="B92"/>
  <c r="I185"/>
  <c r="G6"/>
  <c r="H83"/>
  <c r="M154"/>
  <c r="F73"/>
  <c r="J47"/>
  <c r="D48"/>
  <c r="E112"/>
  <c r="A84"/>
  <c r="F91"/>
  <c r="A37"/>
  <c r="A110"/>
  <c r="I9"/>
  <c r="E58"/>
  <c r="F39"/>
  <c r="B153"/>
  <c r="E74"/>
  <c r="J23"/>
  <c r="A113"/>
  <c r="G190"/>
  <c r="E126"/>
  <c r="D205"/>
  <c r="J82"/>
  <c r="A72"/>
  <c r="B25"/>
  <c r="J137"/>
  <c r="I62"/>
  <c r="A55"/>
  <c r="A247"/>
  <c r="A65"/>
  <c r="D65"/>
  <c r="C62"/>
  <c r="B139"/>
  <c r="A193"/>
  <c r="F42"/>
  <c r="M82"/>
  <c r="M202"/>
  <c r="E16"/>
  <c r="E54"/>
  <c r="K159"/>
  <c r="K27"/>
  <c r="G174"/>
  <c r="K5"/>
  <c r="F25"/>
  <c r="E25"/>
  <c r="F131"/>
  <c r="H16"/>
  <c r="E42"/>
  <c r="F174"/>
  <c r="H172"/>
  <c r="I75"/>
  <c r="D5"/>
  <c r="B190"/>
  <c r="J24"/>
  <c r="H169"/>
  <c r="I45"/>
  <c r="M70"/>
  <c r="E31"/>
  <c r="C105"/>
  <c r="G130"/>
  <c r="I94"/>
  <c r="F147"/>
  <c r="D38"/>
  <c r="E102"/>
  <c r="M152"/>
  <c r="D31"/>
  <c r="A92"/>
  <c r="D163"/>
  <c r="I108"/>
  <c r="H27"/>
  <c r="C85"/>
  <c r="H191"/>
  <c r="F52"/>
  <c r="J54"/>
  <c r="G103"/>
  <c r="B245"/>
  <c r="I64"/>
  <c r="K117"/>
  <c r="F199"/>
  <c r="B176"/>
  <c r="F19"/>
  <c r="B228"/>
  <c r="F103"/>
  <c r="K157"/>
  <c r="C151"/>
  <c r="M225"/>
  <c r="M160"/>
  <c r="M103"/>
  <c r="G136"/>
  <c r="J174"/>
  <c r="G26"/>
  <c r="H32"/>
  <c r="I27"/>
  <c r="E93"/>
  <c r="I20"/>
  <c r="B134"/>
  <c r="C202"/>
  <c r="F18"/>
  <c r="D62"/>
  <c r="F6"/>
  <c r="H7"/>
  <c r="J85"/>
  <c r="A232"/>
  <c r="A105"/>
  <c r="G41"/>
  <c r="I107"/>
  <c r="I105"/>
  <c r="B118"/>
  <c r="D122"/>
  <c r="F106"/>
  <c r="E19"/>
  <c r="C56"/>
  <c r="H61"/>
  <c r="H188"/>
  <c r="G203"/>
  <c r="A79"/>
  <c r="C116"/>
  <c r="H65"/>
  <c r="G15"/>
  <c r="C58"/>
  <c r="D132"/>
  <c r="F192"/>
  <c r="B117"/>
  <c r="I46"/>
  <c r="F58"/>
  <c r="G78"/>
  <c r="A153"/>
  <c r="A106"/>
  <c r="H133"/>
  <c r="A44"/>
  <c r="G23"/>
  <c r="D141"/>
  <c r="D75"/>
  <c r="J19"/>
  <c r="M247"/>
  <c r="F153"/>
  <c r="A134"/>
  <c r="K122"/>
  <c r="C134"/>
  <c r="K113"/>
  <c r="J12"/>
  <c r="F117"/>
  <c r="F139"/>
  <c r="M110"/>
  <c r="B52"/>
  <c r="J152"/>
  <c r="H53"/>
  <c r="D104"/>
  <c r="F157"/>
  <c r="D167"/>
  <c r="H116"/>
  <c r="I110"/>
  <c r="B238"/>
  <c r="A169"/>
  <c r="I143"/>
  <c r="D98"/>
  <c r="B119"/>
  <c r="B104"/>
  <c r="A184"/>
  <c r="F65"/>
  <c r="D19"/>
  <c r="H171"/>
  <c r="I52"/>
  <c r="K105"/>
  <c r="C68"/>
  <c r="B121"/>
  <c r="E49"/>
  <c r="H62"/>
  <c r="B154"/>
  <c r="I200"/>
  <c r="B243"/>
  <c r="K137"/>
  <c r="H143"/>
  <c r="B128"/>
  <c r="K40"/>
  <c r="D79"/>
  <c r="I172"/>
  <c r="I169"/>
  <c r="H158"/>
  <c r="J150"/>
  <c r="G175"/>
  <c r="B70"/>
  <c r="B54"/>
  <c r="K130"/>
  <c r="I38"/>
  <c r="C160"/>
  <c r="A21"/>
  <c r="D157"/>
  <c r="H104"/>
  <c r="F164"/>
  <c r="F121"/>
  <c r="G7"/>
  <c r="B178"/>
  <c r="M148"/>
  <c r="C143"/>
  <c r="F89"/>
  <c r="G53"/>
  <c r="J129"/>
  <c r="A182"/>
  <c r="J202"/>
  <c r="G14"/>
  <c r="D90"/>
  <c r="A147"/>
  <c r="C130"/>
  <c r="A160"/>
  <c r="F95"/>
  <c r="M219"/>
  <c r="K118"/>
  <c r="C90"/>
  <c r="F145"/>
  <c r="I150"/>
  <c r="E196"/>
  <c r="M109"/>
  <c r="M147"/>
  <c r="F152"/>
  <c r="F83"/>
  <c r="C148"/>
  <c r="G114"/>
  <c r="F47"/>
  <c r="H192"/>
  <c r="C224"/>
  <c r="K177"/>
  <c r="B82"/>
  <c r="I72"/>
  <c r="F77"/>
  <c r="H84"/>
  <c r="A189"/>
  <c r="C111"/>
  <c r="F70"/>
  <c r="D99"/>
  <c r="J99"/>
  <c r="G11"/>
  <c r="M234"/>
  <c r="F62"/>
  <c r="A243"/>
  <c r="D36"/>
  <c r="E180"/>
  <c r="C174"/>
  <c r="B49"/>
  <c r="J92"/>
  <c r="K131"/>
  <c r="K126"/>
  <c r="F68"/>
  <c r="C69"/>
  <c r="I125"/>
  <c r="M164"/>
  <c r="B116"/>
  <c r="K48"/>
  <c r="C142"/>
  <c r="M144"/>
  <c r="D24"/>
  <c r="I104"/>
  <c r="C32"/>
  <c r="M224"/>
  <c r="K25"/>
  <c r="J9"/>
  <c r="I181"/>
  <c r="M32"/>
  <c r="K173"/>
  <c r="F69"/>
  <c r="C252"/>
  <c r="I193"/>
  <c r="E26"/>
  <c r="E147"/>
  <c r="E116"/>
  <c r="J148"/>
  <c r="F193"/>
  <c r="A108"/>
  <c r="F196"/>
  <c r="H14"/>
  <c r="H60"/>
  <c r="F195"/>
  <c r="H185"/>
  <c r="J200"/>
  <c r="H202"/>
  <c r="J75"/>
  <c r="H190"/>
  <c r="E133"/>
  <c r="C26"/>
  <c r="E12"/>
  <c r="F175"/>
  <c r="E83"/>
  <c r="D162"/>
  <c r="J201"/>
  <c r="B44"/>
  <c r="M46"/>
  <c r="M210"/>
  <c r="K136"/>
  <c r="F24"/>
  <c r="B120"/>
  <c r="M49"/>
  <c r="B114"/>
  <c r="E184"/>
  <c r="A114"/>
  <c r="A228"/>
  <c r="F63"/>
  <c r="E119"/>
  <c r="J156"/>
  <c r="F7"/>
  <c r="M56"/>
  <c r="M107"/>
  <c r="J3"/>
  <c r="C125"/>
  <c r="D111"/>
  <c r="K78"/>
  <c r="I102"/>
  <c r="C117"/>
  <c r="I192"/>
  <c r="K16"/>
  <c r="A75"/>
  <c r="I128"/>
  <c r="E175"/>
  <c r="I141"/>
  <c r="F55"/>
  <c r="A42"/>
  <c r="G71"/>
  <c r="H160"/>
  <c r="D80"/>
  <c r="G2"/>
  <c r="J169"/>
  <c r="H113"/>
  <c r="C98"/>
  <c r="B232"/>
  <c r="M115"/>
  <c r="G179"/>
  <c r="M26"/>
  <c r="E154"/>
  <c r="F182"/>
  <c r="I176"/>
  <c r="M238"/>
  <c r="K85"/>
  <c r="I34"/>
  <c r="I16"/>
  <c r="C33"/>
  <c r="K12"/>
  <c r="G169"/>
  <c r="A229"/>
  <c r="K169"/>
  <c r="A224"/>
  <c r="G40"/>
  <c r="J184"/>
  <c r="B177"/>
  <c r="C226"/>
  <c r="D127"/>
  <c r="M102"/>
  <c r="E122"/>
  <c r="M136"/>
  <c r="A66"/>
  <c r="E65"/>
  <c r="M178"/>
  <c r="F66"/>
  <c r="B81"/>
  <c r="A174"/>
  <c r="M37"/>
  <c r="G31"/>
  <c r="D139"/>
  <c r="A185"/>
  <c r="M220"/>
  <c r="G124"/>
  <c r="H70"/>
  <c r="M38"/>
  <c r="G9"/>
  <c r="F84"/>
  <c r="H144"/>
  <c r="B194"/>
  <c r="D61"/>
  <c r="A49"/>
  <c r="F115"/>
  <c r="J107"/>
  <c r="B181"/>
  <c r="F48"/>
  <c r="H17"/>
  <c r="I180"/>
  <c r="H20"/>
  <c r="H195"/>
  <c r="M172"/>
  <c r="B42"/>
  <c r="F204"/>
  <c r="M183"/>
  <c r="B240"/>
  <c r="J171"/>
  <c r="F105"/>
  <c r="I142"/>
  <c r="M59"/>
  <c r="B130"/>
  <c r="G32"/>
  <c r="J77"/>
  <c r="A149"/>
  <c r="J189"/>
  <c r="J15"/>
  <c r="C149"/>
  <c r="A48"/>
  <c r="G86"/>
  <c r="A250"/>
  <c r="C132"/>
  <c r="B45"/>
  <c r="C126"/>
  <c r="J115"/>
  <c r="K162"/>
  <c r="B220"/>
  <c r="D29"/>
  <c r="D203"/>
  <c r="D107"/>
  <c r="F4"/>
  <c r="D197"/>
  <c r="H15"/>
  <c r="E177"/>
  <c r="I179"/>
  <c r="K156"/>
  <c r="J116"/>
  <c r="M53"/>
  <c r="A133"/>
  <c r="D199"/>
  <c r="J78"/>
  <c r="A30"/>
  <c r="F138"/>
  <c r="A225"/>
  <c r="F191"/>
  <c r="F81"/>
  <c r="H58"/>
  <c r="F53"/>
  <c r="I153"/>
  <c r="J143"/>
  <c r="E135"/>
  <c r="G138"/>
  <c r="E129"/>
  <c r="M171"/>
  <c r="K15"/>
  <c r="F34"/>
  <c r="C173"/>
  <c r="K172"/>
  <c r="J132"/>
  <c r="E146"/>
  <c r="B224"/>
  <c r="F86"/>
  <c r="A88"/>
  <c r="C103"/>
  <c r="C232"/>
  <c r="H101"/>
  <c r="G165"/>
  <c r="K18"/>
  <c r="M218"/>
  <c r="I165"/>
  <c r="M180"/>
  <c r="J35"/>
  <c r="H9"/>
  <c r="A112"/>
  <c r="C245"/>
  <c r="B166"/>
  <c r="M100"/>
  <c r="I157"/>
  <c r="B161"/>
  <c r="H44"/>
  <c r="D97"/>
  <c r="C91"/>
  <c r="H34"/>
  <c r="F184"/>
  <c r="B72"/>
  <c r="B242"/>
  <c r="B100"/>
  <c r="K161"/>
  <c r="B133"/>
  <c r="A236"/>
  <c r="F166"/>
  <c r="M130"/>
  <c r="D191"/>
  <c r="D151"/>
  <c r="F111"/>
  <c r="C66"/>
  <c r="A70"/>
  <c r="M161"/>
  <c r="C201"/>
  <c r="K168"/>
  <c r="F74"/>
  <c r="F85"/>
  <c r="C139"/>
  <c r="M111"/>
  <c r="B185"/>
  <c r="G197"/>
  <c r="A95"/>
  <c r="I40"/>
  <c r="A173"/>
  <c r="E108"/>
  <c r="C154"/>
  <c r="E191"/>
  <c r="A186"/>
  <c r="F87"/>
  <c r="B39"/>
  <c r="H43"/>
  <c r="A45"/>
  <c r="B237"/>
  <c r="G84"/>
  <c r="A195"/>
  <c r="C204"/>
  <c r="E160"/>
  <c r="H175"/>
  <c r="G25"/>
  <c r="M33"/>
  <c r="A109"/>
  <c r="K106"/>
  <c r="A124"/>
  <c r="F149"/>
  <c r="M116"/>
  <c r="A23"/>
  <c r="A90"/>
  <c r="D7"/>
  <c r="B59"/>
  <c r="F82"/>
  <c r="M72"/>
  <c r="M62"/>
  <c r="K180"/>
  <c r="D34"/>
  <c r="A136"/>
  <c r="I91"/>
  <c r="J165"/>
  <c r="H29"/>
  <c r="H196"/>
  <c r="C153"/>
  <c r="M250"/>
  <c r="H145"/>
  <c r="B244"/>
  <c r="E92"/>
  <c r="J192"/>
  <c r="D103"/>
  <c r="G161"/>
  <c r="I121"/>
  <c r="C113"/>
  <c r="C63"/>
  <c r="H51"/>
  <c r="I146"/>
  <c r="J91"/>
  <c r="F97"/>
  <c r="K82"/>
  <c r="A177"/>
  <c r="F142"/>
  <c r="G185"/>
  <c r="C190"/>
  <c r="B197"/>
  <c r="H138"/>
  <c r="D13"/>
  <c r="E50"/>
  <c r="D172"/>
  <c r="H100"/>
  <c r="F8"/>
  <c r="F112"/>
  <c r="E161"/>
  <c r="K67"/>
  <c r="A143"/>
  <c r="I19"/>
  <c r="F30"/>
  <c r="I51"/>
  <c r="F10"/>
  <c r="A180"/>
  <c r="E85"/>
  <c r="J41"/>
  <c r="K171"/>
  <c r="A251"/>
  <c r="J2"/>
  <c r="C238"/>
  <c r="I84"/>
  <c r="G123"/>
  <c r="J154"/>
  <c r="B107"/>
  <c r="K50"/>
  <c r="H54"/>
  <c r="D173"/>
  <c r="A86"/>
  <c r="G112"/>
  <c r="B62"/>
  <c r="A198"/>
  <c r="C203"/>
  <c r="B30"/>
  <c r="H36"/>
  <c r="C170"/>
  <c r="H109"/>
  <c r="G3"/>
  <c r="D121"/>
  <c r="D128"/>
  <c r="D12"/>
  <c r="G98"/>
  <c r="I159"/>
  <c r="I74"/>
  <c r="M249"/>
  <c r="M81"/>
  <c r="G24"/>
  <c r="E2"/>
  <c r="G93"/>
  <c r="C31"/>
  <c r="C179"/>
  <c r="D148"/>
  <c r="C147"/>
  <c r="C168"/>
  <c r="B90"/>
  <c r="A69"/>
  <c r="B64"/>
  <c r="J172"/>
  <c r="E159"/>
  <c r="F40"/>
  <c r="A245"/>
  <c r="G107"/>
  <c r="C195"/>
  <c r="C14"/>
  <c r="D119"/>
  <c r="J37"/>
  <c r="I92"/>
  <c r="J22"/>
  <c r="A237"/>
  <c r="E123"/>
  <c r="J88"/>
  <c r="M167"/>
  <c r="H33"/>
  <c r="I120"/>
  <c r="B138"/>
  <c r="G56"/>
  <c r="C102"/>
  <c r="G80"/>
  <c r="D149"/>
  <c r="M177"/>
  <c r="M158"/>
  <c r="B152"/>
  <c r="B105"/>
  <c r="D76"/>
  <c r="G44"/>
  <c r="B241"/>
  <c r="J63"/>
  <c r="C189"/>
  <c r="J10"/>
  <c r="M229"/>
  <c r="C192"/>
  <c r="C167"/>
  <c r="K73"/>
  <c r="J60"/>
  <c r="C247"/>
  <c r="A99"/>
  <c r="G115"/>
  <c r="B146"/>
  <c r="K93"/>
  <c r="H90"/>
  <c r="D169"/>
  <c r="E3"/>
  <c r="H50"/>
  <c r="K140"/>
  <c r="B35"/>
  <c r="M43"/>
  <c r="E105"/>
  <c r="E141"/>
  <c r="C182"/>
  <c r="F22"/>
  <c r="B205"/>
  <c r="A68"/>
  <c r="H56"/>
  <c r="D94"/>
  <c r="D144"/>
  <c r="C48"/>
  <c r="F165"/>
  <c r="D59"/>
  <c r="C123"/>
  <c r="H66"/>
  <c r="K183"/>
  <c r="M213"/>
  <c r="A141"/>
  <c r="I49"/>
  <c r="F150"/>
  <c r="E151"/>
  <c r="D57"/>
  <c r="E128"/>
  <c r="G181"/>
  <c r="I10"/>
  <c r="G133"/>
  <c r="M48"/>
  <c r="F159"/>
  <c r="M71"/>
  <c r="G164"/>
  <c r="F37"/>
  <c r="M241"/>
  <c r="G28"/>
  <c r="B115"/>
  <c r="J56"/>
  <c r="A175"/>
  <c r="I112"/>
  <c r="M185"/>
  <c r="C15"/>
  <c r="A183"/>
  <c r="I204"/>
  <c r="K44"/>
  <c r="H52"/>
  <c r="M78"/>
  <c r="G17"/>
  <c r="A231"/>
  <c r="C131"/>
  <c r="C35"/>
  <c r="F119"/>
  <c r="D186"/>
  <c r="G4"/>
  <c r="G155"/>
  <c r="I114"/>
  <c r="K60"/>
  <c r="E22"/>
  <c r="A197"/>
  <c r="J17"/>
  <c r="M209"/>
  <c r="G39"/>
  <c r="G106"/>
  <c r="A178"/>
  <c r="J33"/>
  <c r="E195"/>
  <c r="A162"/>
  <c r="K94"/>
  <c r="I163"/>
  <c r="J160"/>
  <c r="M50"/>
  <c r="H55"/>
  <c r="M99"/>
  <c r="A96"/>
  <c r="I95"/>
  <c r="C18"/>
  <c r="J135"/>
  <c r="D189"/>
  <c r="C100"/>
  <c r="I23"/>
  <c r="E76"/>
  <c r="F88"/>
  <c r="D47"/>
  <c r="J74"/>
  <c r="B148"/>
  <c r="K166"/>
  <c r="G75"/>
  <c r="B160"/>
  <c r="D22"/>
  <c r="B102"/>
  <c r="B36"/>
  <c r="A107"/>
  <c r="H148"/>
  <c r="G62"/>
  <c r="J170"/>
  <c r="D143"/>
  <c r="I35"/>
  <c r="A47"/>
  <c r="C197"/>
  <c r="H97"/>
  <c r="B99"/>
  <c r="H48"/>
  <c r="D2"/>
  <c r="F9"/>
  <c r="D113"/>
  <c r="E182"/>
  <c r="F49"/>
  <c r="J55"/>
  <c r="J161"/>
  <c r="M233"/>
  <c r="I197"/>
  <c r="J121"/>
  <c r="F14"/>
  <c r="A83"/>
  <c r="D181"/>
  <c r="D137"/>
  <c r="D170"/>
  <c r="H81"/>
  <c r="E174"/>
  <c r="B226"/>
  <c r="G113"/>
  <c r="G157"/>
  <c r="G5"/>
  <c r="I55"/>
  <c r="J68"/>
  <c r="D87"/>
  <c r="G119"/>
  <c r="E204"/>
  <c r="A190"/>
  <c r="B27"/>
  <c r="C129"/>
  <c r="D160"/>
  <c r="A227"/>
  <c r="E156"/>
  <c r="I43"/>
  <c r="D161"/>
  <c r="H5"/>
  <c r="G202"/>
  <c r="B230"/>
  <c r="J180"/>
  <c r="A127"/>
  <c r="A60"/>
  <c r="F12"/>
  <c r="A117"/>
  <c r="A46"/>
  <c r="H141"/>
  <c r="A150"/>
  <c r="E127"/>
  <c r="J195"/>
  <c r="J80"/>
  <c r="C27"/>
  <c r="J134"/>
  <c r="D33"/>
  <c r="K38"/>
  <c r="C225"/>
  <c r="B164"/>
  <c r="C6"/>
  <c r="D82"/>
  <c r="C22"/>
  <c r="K46"/>
  <c r="I100"/>
  <c r="H12"/>
  <c r="J70"/>
  <c r="G184"/>
  <c r="F21"/>
  <c r="J113"/>
  <c r="C185"/>
  <c r="I71"/>
  <c r="D3"/>
  <c r="K181"/>
  <c r="C156"/>
  <c r="E125"/>
  <c r="G198"/>
  <c r="E6"/>
  <c r="F173"/>
  <c r="K153"/>
  <c r="G142"/>
  <c r="G139"/>
  <c r="J18"/>
  <c r="C175"/>
  <c r="F57"/>
  <c r="E144"/>
  <c r="J69"/>
  <c r="E89"/>
  <c r="F15"/>
  <c r="C150"/>
  <c r="E171"/>
  <c r="C106"/>
  <c r="J186"/>
  <c r="B74"/>
  <c r="F170"/>
  <c r="H157"/>
  <c r="I113"/>
  <c r="H119"/>
  <c r="C169"/>
  <c r="A241"/>
  <c r="M169"/>
  <c r="G204"/>
  <c r="M124"/>
  <c r="J188"/>
  <c r="B22"/>
  <c r="I56"/>
  <c r="D25"/>
  <c r="M223"/>
  <c r="K99"/>
  <c r="K61"/>
  <c r="K145"/>
  <c r="B132"/>
  <c r="J95"/>
  <c r="C109"/>
  <c r="I147"/>
  <c r="H142"/>
  <c r="J83"/>
  <c r="C233"/>
  <c r="D183"/>
  <c r="E134"/>
  <c r="G90"/>
  <c r="H102"/>
  <c r="A122"/>
  <c r="I18"/>
  <c r="H57"/>
  <c r="J181"/>
  <c r="A146"/>
  <c r="A176"/>
  <c r="G61"/>
  <c r="C186"/>
  <c r="J133"/>
  <c r="K20"/>
  <c r="H118"/>
  <c r="C162"/>
  <c r="J155"/>
  <c r="M86"/>
  <c r="J159"/>
  <c r="D85"/>
  <c r="B53"/>
  <c r="C199"/>
  <c r="I29"/>
  <c r="J59"/>
  <c r="H68"/>
  <c r="G19"/>
  <c r="A196"/>
  <c r="K88"/>
  <c r="D84"/>
  <c r="A137"/>
  <c r="G141"/>
  <c r="I68"/>
  <c r="C236"/>
  <c r="E193"/>
  <c r="B180"/>
  <c r="A234"/>
  <c r="A82"/>
  <c r="G156"/>
  <c r="E187"/>
  <c r="A179"/>
  <c r="M77"/>
  <c r="C159"/>
  <c r="D165"/>
  <c r="A100"/>
  <c r="C39"/>
  <c r="E41"/>
  <c r="J8"/>
  <c r="A80"/>
  <c r="H64"/>
  <c r="J125"/>
  <c r="D41"/>
  <c r="A128"/>
  <c r="E149"/>
  <c r="H79"/>
  <c r="A103"/>
  <c r="B23"/>
  <c r="M60"/>
  <c r="K144"/>
  <c r="E189"/>
  <c r="E64"/>
  <c r="F93"/>
  <c r="C163"/>
  <c r="J53"/>
  <c r="E138"/>
  <c r="H91"/>
  <c r="M221"/>
  <c r="D180"/>
  <c r="G168"/>
  <c r="E165"/>
  <c r="M66"/>
  <c r="F38"/>
  <c r="I36"/>
  <c r="F23"/>
  <c r="H87"/>
  <c r="C110"/>
  <c r="H77"/>
  <c r="B147"/>
  <c r="D27"/>
  <c r="M188"/>
  <c r="K186"/>
  <c r="E96"/>
  <c r="H94"/>
  <c r="G173"/>
  <c r="I134"/>
  <c r="C84"/>
  <c r="G170"/>
  <c r="I48"/>
  <c r="B94"/>
  <c r="B191"/>
  <c r="M187"/>
  <c r="J139"/>
  <c r="J197"/>
  <c r="A41"/>
  <c r="J205"/>
  <c r="D145"/>
  <c r="F141"/>
  <c r="F5"/>
  <c r="G151"/>
  <c r="K123"/>
  <c r="I158"/>
  <c r="M203"/>
  <c r="G105"/>
  <c r="B231"/>
  <c r="C94"/>
  <c r="I196"/>
  <c r="H35"/>
  <c r="G148"/>
  <c r="M127"/>
  <c r="C50"/>
  <c r="H11"/>
  <c r="A246"/>
  <c r="M95"/>
  <c r="K86"/>
  <c r="A71"/>
  <c r="C83"/>
  <c r="H45"/>
  <c r="F104"/>
  <c r="J14"/>
  <c r="B50"/>
  <c r="I57"/>
  <c r="J146"/>
  <c r="M205"/>
  <c r="C78"/>
  <c r="E98"/>
  <c r="A233"/>
  <c r="F43"/>
  <c r="A116"/>
  <c r="C239"/>
  <c r="B175"/>
  <c r="F120"/>
  <c r="I106"/>
  <c r="E167"/>
  <c r="B236"/>
  <c r="K124"/>
  <c r="G85"/>
  <c r="C61"/>
  <c r="C53"/>
  <c r="I206"/>
  <c r="K23"/>
  <c r="H203"/>
  <c r="M21"/>
  <c r="H137"/>
  <c r="M179"/>
  <c r="G194"/>
  <c r="J176"/>
  <c r="K133"/>
  <c r="A22"/>
  <c r="E55"/>
  <c r="E153"/>
  <c r="M162"/>
  <c r="B11"/>
  <c r="I25"/>
  <c r="C187"/>
  <c r="C188"/>
  <c r="G50"/>
  <c r="B151"/>
  <c r="J96"/>
  <c r="C101"/>
  <c r="B140"/>
  <c r="K83"/>
  <c r="A206"/>
  <c r="M36"/>
  <c r="M39"/>
  <c r="B33"/>
  <c r="M243"/>
  <c r="D131"/>
  <c r="H151"/>
  <c r="H107"/>
  <c r="E52"/>
  <c r="G167"/>
  <c r="I67"/>
  <c r="C227"/>
  <c r="I14"/>
  <c r="J103"/>
  <c r="J76"/>
  <c r="K22"/>
  <c r="G126"/>
  <c r="C196"/>
  <c r="E14"/>
  <c r="F90"/>
  <c r="K69"/>
  <c r="M200"/>
  <c r="F169"/>
  <c r="K30"/>
  <c r="H114"/>
  <c r="M55"/>
  <c r="B156"/>
  <c r="H159"/>
  <c r="F136"/>
  <c r="C184"/>
  <c r="M170"/>
  <c r="B106"/>
  <c r="M222"/>
  <c r="I133"/>
  <c r="B40"/>
  <c r="F101"/>
  <c r="J157"/>
  <c r="M216"/>
  <c r="C141"/>
  <c r="C75"/>
  <c r="I90"/>
  <c r="C115"/>
  <c r="C133"/>
  <c r="C222"/>
  <c r="G65"/>
  <c r="J13"/>
  <c r="G205"/>
  <c r="B125"/>
  <c r="G46"/>
  <c r="G43"/>
  <c r="B200"/>
  <c r="D177"/>
  <c r="E47"/>
  <c r="A118"/>
  <c r="F129"/>
  <c r="H28"/>
  <c r="A78"/>
  <c r="K96"/>
  <c r="A205"/>
  <c r="D73"/>
  <c r="I194"/>
  <c r="B93"/>
  <c r="B179"/>
  <c r="E35"/>
  <c r="K190"/>
  <c r="D153"/>
  <c r="J185"/>
  <c r="C241"/>
  <c r="C231"/>
  <c r="G140"/>
  <c r="F36"/>
  <c r="D190"/>
  <c r="B97"/>
  <c r="C89"/>
  <c r="M22"/>
  <c r="D158"/>
  <c r="B193"/>
  <c r="A240"/>
  <c r="A98"/>
  <c r="C205"/>
  <c r="M232"/>
  <c r="F158"/>
  <c r="H132"/>
  <c r="D37"/>
  <c r="A252"/>
  <c r="J162"/>
  <c r="D179"/>
  <c r="E172"/>
  <c r="G35"/>
  <c r="C104"/>
  <c r="C54"/>
  <c r="G88"/>
  <c r="K191"/>
  <c r="B21"/>
  <c r="A222"/>
  <c r="G76"/>
  <c r="E82"/>
  <c r="F78"/>
  <c r="E179"/>
  <c r="J62"/>
  <c r="B75"/>
  <c r="K76"/>
  <c r="K127"/>
  <c r="A181"/>
  <c r="B222"/>
  <c r="B14"/>
  <c r="E168"/>
  <c r="M166"/>
  <c r="D150"/>
  <c r="H49"/>
  <c r="A249"/>
  <c r="I96"/>
  <c r="H194"/>
  <c r="K91"/>
  <c r="H95"/>
  <c r="K71"/>
  <c r="B169"/>
  <c r="D56"/>
  <c r="K143"/>
  <c r="K10"/>
  <c r="E185"/>
  <c r="K111"/>
  <c r="D118"/>
  <c r="M194"/>
  <c r="B198"/>
  <c r="G145"/>
  <c r="B159"/>
  <c r="M173"/>
  <c r="J177"/>
  <c r="C122"/>
  <c r="G201"/>
  <c r="E178"/>
  <c r="A151"/>
  <c r="A221"/>
  <c r="K110"/>
  <c r="C70"/>
  <c r="G131"/>
  <c r="A39"/>
  <c r="G16"/>
  <c r="D146"/>
  <c r="C155"/>
  <c r="H13"/>
  <c r="G92"/>
  <c r="J79"/>
  <c r="C146"/>
  <c r="K141"/>
  <c r="H193"/>
  <c r="E27"/>
  <c r="H23"/>
  <c r="M141"/>
  <c r="I21"/>
  <c r="J46"/>
  <c r="B24"/>
  <c r="E57"/>
  <c r="B58"/>
  <c r="I119"/>
  <c r="C34"/>
  <c r="B173"/>
  <c r="H130"/>
  <c r="H88"/>
  <c r="E203"/>
  <c r="E80"/>
  <c r="F125"/>
  <c r="B149"/>
  <c r="A152"/>
  <c r="I195"/>
  <c r="M132"/>
  <c r="H71"/>
  <c r="D204"/>
  <c r="K95"/>
  <c r="G91"/>
  <c r="F183"/>
  <c r="G162"/>
  <c r="K34"/>
  <c r="B87"/>
  <c r="I47"/>
  <c r="D28"/>
  <c r="A29"/>
  <c r="J20"/>
  <c r="C10"/>
  <c r="B37"/>
  <c r="B131"/>
  <c r="G152"/>
  <c r="G64"/>
  <c r="G70"/>
  <c r="H161"/>
  <c r="G83"/>
  <c r="E120"/>
  <c r="H200"/>
  <c r="J57"/>
  <c r="M67"/>
  <c r="K58"/>
  <c r="A167"/>
  <c r="G58"/>
  <c r="F28"/>
  <c r="G49"/>
  <c r="H167"/>
  <c r="I60"/>
  <c r="G77"/>
  <c r="C234"/>
  <c r="D187"/>
  <c r="J166"/>
  <c r="A89"/>
  <c r="G29"/>
  <c r="M92"/>
  <c r="K170"/>
  <c r="H166"/>
  <c r="C235"/>
  <c r="H73"/>
  <c r="M192"/>
  <c r="A56"/>
  <c r="A238"/>
  <c r="D100"/>
  <c r="M145"/>
  <c r="E150"/>
  <c r="K77"/>
  <c r="B129"/>
  <c r="K184"/>
  <c r="D101"/>
  <c r="E99"/>
  <c r="D67"/>
  <c r="G21"/>
  <c r="G96"/>
  <c r="M120"/>
  <c r="D30"/>
  <c r="J43"/>
  <c r="G188"/>
  <c r="C242"/>
  <c r="C223"/>
  <c r="B10"/>
  <c r="C180"/>
  <c r="H18"/>
  <c r="K152"/>
  <c r="M24"/>
  <c r="D138"/>
  <c r="G187"/>
  <c r="M239"/>
  <c r="M231"/>
  <c r="B65"/>
  <c r="A204"/>
  <c r="B172"/>
  <c r="D159"/>
  <c r="I144"/>
  <c r="H120"/>
  <c r="F205"/>
  <c r="F75"/>
  <c r="B60"/>
  <c r="B248"/>
  <c r="G158"/>
  <c r="C88"/>
  <c r="J6"/>
  <c r="D120"/>
  <c r="K87"/>
  <c r="C177"/>
  <c r="A35"/>
  <c r="C166"/>
  <c r="C52"/>
  <c r="E91"/>
  <c r="H74"/>
  <c r="J87"/>
  <c r="B195"/>
  <c r="C46"/>
  <c r="E21"/>
  <c r="F202"/>
  <c r="E197"/>
  <c r="C248"/>
  <c r="C30"/>
  <c r="B124"/>
  <c r="F33"/>
  <c r="C2"/>
  <c r="B43"/>
  <c r="F177"/>
  <c r="J149"/>
  <c r="K2"/>
  <c r="B69"/>
  <c r="F144"/>
  <c r="G149"/>
  <c r="I76"/>
  <c r="A38"/>
  <c r="H184"/>
  <c r="I24"/>
  <c r="C97"/>
  <c r="E4"/>
  <c r="I5"/>
  <c r="C81"/>
  <c r="M83"/>
  <c r="E73"/>
  <c r="H173"/>
  <c r="F108"/>
  <c r="A52"/>
  <c r="M126"/>
  <c r="M64"/>
  <c r="A144"/>
  <c r="B31"/>
  <c r="M176"/>
  <c r="A203"/>
  <c r="D115"/>
  <c r="G153"/>
  <c r="E164"/>
  <c r="K70"/>
  <c r="F171"/>
  <c r="K97"/>
  <c r="E20"/>
  <c r="I118"/>
  <c r="F98"/>
  <c r="J122"/>
  <c r="G68"/>
  <c r="M25"/>
  <c r="F154"/>
  <c r="K36"/>
  <c r="I177"/>
  <c r="E34"/>
  <c r="M191"/>
  <c r="A130"/>
  <c r="K6"/>
  <c r="G34"/>
  <c r="A64"/>
  <c r="A74"/>
  <c r="E192"/>
  <c r="D68"/>
  <c r="J29"/>
  <c r="B47"/>
  <c r="C38"/>
  <c r="E46"/>
  <c r="C40"/>
  <c r="G36"/>
  <c r="F64"/>
  <c r="B38"/>
  <c r="K112"/>
  <c r="C114"/>
  <c r="K21"/>
  <c r="C193"/>
  <c r="B219"/>
  <c r="K81"/>
  <c r="C47"/>
  <c r="E166"/>
  <c r="G74"/>
  <c r="D147"/>
  <c r="F31"/>
  <c r="A166"/>
  <c r="F45"/>
  <c r="G67"/>
  <c r="H41"/>
  <c r="I183"/>
  <c r="C237"/>
  <c r="K189"/>
  <c r="F128"/>
  <c r="G82"/>
  <c r="I129"/>
  <c r="D64"/>
  <c r="A202"/>
  <c r="A191"/>
  <c r="I145"/>
  <c r="I28"/>
  <c r="G69"/>
  <c r="J84"/>
  <c r="F96"/>
  <c r="J102"/>
  <c r="D166"/>
  <c r="I205"/>
  <c r="A32"/>
  <c r="B192"/>
  <c r="D176"/>
  <c r="D106"/>
  <c r="A223"/>
  <c r="K192"/>
  <c r="G48"/>
  <c r="H126"/>
  <c r="H197"/>
  <c r="M186"/>
  <c r="D54"/>
  <c r="K174"/>
  <c r="F92"/>
  <c r="J187"/>
  <c r="A26"/>
  <c r="K128"/>
  <c r="K121"/>
  <c r="A242"/>
  <c r="C43"/>
  <c r="A119"/>
  <c r="B32"/>
  <c r="C19"/>
  <c r="I138"/>
  <c r="C36"/>
  <c r="J31"/>
  <c r="I44"/>
  <c r="K185"/>
  <c r="I148"/>
  <c r="J111"/>
  <c r="K104"/>
  <c r="A172"/>
  <c r="I6"/>
  <c r="G120"/>
  <c r="J190"/>
  <c r="E66"/>
  <c r="C206"/>
  <c r="A126"/>
  <c r="A58"/>
  <c r="C220"/>
  <c r="F151"/>
  <c r="F26"/>
  <c r="I188"/>
  <c r="M73"/>
  <c r="A192"/>
  <c r="B234"/>
  <c r="G72"/>
  <c r="M175"/>
  <c r="G66"/>
  <c r="I135"/>
  <c r="G150"/>
  <c r="D178"/>
  <c r="E152"/>
  <c r="A73"/>
  <c r="I15"/>
  <c r="D69"/>
  <c r="G94"/>
  <c r="A226"/>
  <c r="G100"/>
  <c r="A248"/>
  <c r="B98"/>
  <c r="I65"/>
  <c r="J28"/>
  <c r="J32"/>
  <c r="F99"/>
  <c r="H112"/>
  <c r="F137"/>
  <c r="F188"/>
  <c r="B196"/>
  <c r="D6"/>
  <c r="H149"/>
  <c r="C144"/>
  <c r="C118"/>
  <c r="C80"/>
  <c r="B80"/>
  <c r="K142"/>
  <c r="B223"/>
  <c r="B183"/>
  <c r="D10"/>
  <c r="K13"/>
  <c r="C120"/>
  <c r="M30"/>
  <c r="G52"/>
  <c r="I11"/>
  <c r="M214"/>
  <c r="M69"/>
  <c r="E124"/>
  <c r="J72"/>
  <c r="D109"/>
  <c r="G183"/>
  <c r="H10"/>
  <c r="J138"/>
  <c r="F185"/>
  <c r="C86"/>
  <c r="K146"/>
  <c r="B235"/>
  <c r="B251"/>
  <c r="F94"/>
  <c r="A158"/>
  <c r="H25"/>
  <c r="J105"/>
  <c r="M146"/>
  <c r="A40"/>
  <c r="I140"/>
  <c r="F122"/>
  <c r="A220"/>
  <c r="E13"/>
  <c r="A101"/>
  <c r="B199"/>
  <c r="C51"/>
  <c r="J142"/>
  <c r="J182"/>
  <c r="C194"/>
  <c r="F11"/>
  <c r="C44"/>
  <c r="M68"/>
  <c r="J145"/>
  <c r="H111"/>
  <c r="E81"/>
  <c r="I77"/>
  <c r="J130"/>
  <c r="D40"/>
  <c r="E95"/>
  <c r="A163"/>
  <c r="M128"/>
  <c r="C127"/>
  <c r="D4"/>
  <c r="J118"/>
  <c r="C82"/>
  <c r="D140"/>
  <c r="M121"/>
  <c r="J191"/>
  <c r="G193"/>
  <c r="K11"/>
  <c r="H147"/>
  <c r="M131"/>
  <c r="G182"/>
  <c r="I66"/>
  <c r="J164"/>
  <c r="C229"/>
  <c r="HM4" i="7" l="1"/>
  <c r="HN4" s="1"/>
  <c r="HO4" s="1"/>
  <c r="HP4" s="1"/>
  <c r="HQ4" s="1"/>
  <c r="HR4" s="1"/>
  <c r="HS4" s="1"/>
</calcChain>
</file>

<file path=xl/comments1.xml><?xml version="1.0" encoding="utf-8"?>
<comments xmlns="http://schemas.openxmlformats.org/spreadsheetml/2006/main">
  <authors>
    <author>Matthieu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la page php a ce lien permet de generer le bloc de texte pour publier les compos avec lecteur mp3 et noms des compositeurs. Suite a la refonte du forum vers 2014, il est necessaire d'editer les post de publication des compos car les liens vers les mp3 doivent etre mis a jour.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lazarov en rend 3</t>
        </r>
      </text>
    </comment>
    <comment ref="H132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diblawak en rend 5, soit 15 compos en tout</t>
        </r>
      </text>
    </comment>
  </commentList>
</comments>
</file>

<file path=xl/comments2.xml><?xml version="1.0" encoding="utf-8"?>
<comments xmlns="http://schemas.openxmlformats.org/spreadsheetml/2006/main">
  <authors>
    <author>Matthieu</author>
    <author>tc={00F681DB-5844-4167-B17F-3491E079D066}</author>
    <author>tc={C12EE452-71C5-48DC-A980-720D878D7613}</author>
  </authors>
  <commentList>
    <comment ref="BZ8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gramgroum</t>
        </r>
      </text>
    </comment>
    <comment ref="DV8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dont 1 de Gramgroum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pas de compte sur nocta</t>
        </r>
      </text>
    </comment>
    <comment ref="HS13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invite chez Supertriqueur
</t>
        </r>
      </text>
    </comment>
    <comment ref="GM70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Scatman</t>
        </r>
      </text>
    </comment>
    <comment ref="IE74" authorId="1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farewell !</t>
        </r>
      </text>
    </comment>
    <comment ref="HS82" authorId="2">
      <text>
        <r>
          <rPr>
            <sz val="10"/>
            <rFont val="Arial"/>
            <family val="2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avec Setzer</t>
        </r>
      </text>
    </comment>
  </commentList>
</comments>
</file>

<file path=xl/comments3.xml><?xml version="1.0" encoding="utf-8"?>
<comments xmlns="http://schemas.openxmlformats.org/spreadsheetml/2006/main">
  <authors>
    <author>Matthieu</author>
  </authors>
  <commentList>
    <comment ref="A53" authorId="0">
      <text>
        <r>
          <rPr>
            <b/>
            <sz val="9"/>
            <color indexed="81"/>
            <rFont val="Tahoma"/>
            <family val="2"/>
          </rPr>
          <t>Matthieu:</t>
        </r>
        <r>
          <rPr>
            <sz val="9"/>
            <color indexed="81"/>
            <rFont val="Tahoma"/>
            <family val="2"/>
          </rPr>
          <t xml:space="preserve">
pas de compte sur nocta</t>
        </r>
      </text>
    </comment>
  </commentList>
</comments>
</file>

<file path=xl/sharedStrings.xml><?xml version="1.0" encoding="utf-8"?>
<sst xmlns="http://schemas.openxmlformats.org/spreadsheetml/2006/main" count="6064" uniqueCount="1941">
  <si>
    <t xml:space="preserve">N19-Stellar - Clock has been drinking </t>
  </si>
  <si>
    <t>[/mp3]</t>
  </si>
  <si>
    <t>N19-Stellar%20-%20Clock%20has%20been%20drinking%20.mp3</t>
  </si>
  <si>
    <t>http://www.noctaventures.com/mp3/Nocturnes/</t>
  </si>
  <si>
    <t>[mp3]</t>
  </si>
  <si>
    <t>/note</t>
  </si>
  <si>
    <t xml:space="preserve">N19-OrangeCatz - L'horloge froissee cachee dans l'armoire </t>
  </si>
  <si>
    <t>N19-OrangeCatz%20-%20L'horloge%20froissee%20cachee%20dans%20l'armoire%20.mp3</t>
  </si>
  <si>
    <t>N19-FRANCOISAsTimeGoesBy</t>
  </si>
  <si>
    <t>N19-FRANCOIS_AsTimeGoesBy.mp3</t>
  </si>
  <si>
    <t>N18-Stellar - Halloween bar</t>
  </si>
  <si>
    <t>N18-Stellar%20-%20Halloween_bar.mp3</t>
  </si>
  <si>
    <t>N18-Raul - Halloween</t>
  </si>
  <si>
    <t>N18-Raul%20-%20Halloween.mp3</t>
  </si>
  <si>
    <t>N18-Luckymog - Sad Melody</t>
  </si>
  <si>
    <t>N18-Luckymog%20-%20Sad_Melody.mp3</t>
  </si>
  <si>
    <t>N17-Luckymog - The Fall is coming</t>
  </si>
  <si>
    <t>N17-Luckymog%20-%20The%20Fall%20is%20coming.mp3</t>
  </si>
  <si>
    <t>N17-Francois - rock</t>
  </si>
  <si>
    <t>N17-Francois%20-%20rock.mp3</t>
  </si>
  <si>
    <t>N17-Alex92 - mizukameza no hobinkyu</t>
  </si>
  <si>
    <t>N17-Alex92%20-%20mizukameza_no_hobinkyu.mp3</t>
  </si>
  <si>
    <t>N16-Stellar - ValseBrassai final</t>
  </si>
  <si>
    <t>N16-Stellar%20-%20ValseBrassai_final.mp3</t>
  </si>
  <si>
    <t>N16-OrangeCatz - valse feerique du diablotin maladroit</t>
  </si>
  <si>
    <t>N16-OrangeCatz%20-%20valse_feerique_du_diablotin_maladroit.mp3</t>
  </si>
  <si>
    <t>N16-Lzn02 - Moonlight</t>
  </si>
  <si>
    <t>N16-Lzn02%20-%20Moonlight.mp3</t>
  </si>
  <si>
    <t>N16-LuckyMog - Valse Baclee</t>
  </si>
  <si>
    <t>N16-LuckyMog%20-%20Valse_Baclee.mp3</t>
  </si>
  <si>
    <t>N16-Louis - La valse des vampires</t>
  </si>
  <si>
    <t>N16-Louis%20-%20La_valse_des_vampires.mp3</t>
  </si>
  <si>
    <t>N16-Franck - Valse epique</t>
  </si>
  <si>
    <t>N16-Franck%20-%20Valse%20epique.mp3</t>
  </si>
  <si>
    <t>N16-06-07-16 - La valse des vampires</t>
  </si>
  <si>
    <t>N16-06-07-16%20-%20La_valse_des_vampires.mp3</t>
  </si>
  <si>
    <t>N15-Setzer - 06-07-01 - N15 Aurore d'Aton</t>
  </si>
  <si>
    <t>N15-Setzer%20-%2006-07-01%20-%20N15%20Aurore%20d'Aton.mp3</t>
  </si>
  <si>
    <t>N15-Lzn02 - Momi</t>
  </si>
  <si>
    <t>N15-Lzn02%20-%20Momi.mp3</t>
  </si>
  <si>
    <t>N15-Luckymog - Funny Paper-roller</t>
  </si>
  <si>
    <t>N15-Luckymog%20-%20Funny_Paper-roller.mp3</t>
  </si>
  <si>
    <t>N15-Francois - momie</t>
  </si>
  <si>
    <t>N15-Francois%20-%20momie.mp3</t>
  </si>
  <si>
    <t>N15-Franck - Le defile des momies</t>
  </si>
  <si>
    <t>N15-Franck%20-%20Le%20defile%20des%20momies.mp3</t>
  </si>
  <si>
    <t>N14-Stellar - PinupAscenseur-Stellar</t>
  </si>
  <si>
    <t>N14-Stellar%20-%20PinupAscenseur-Stellar.mp3</t>
  </si>
  <si>
    <t>N14-Shinji - midinette</t>
  </si>
  <si>
    <t>N14-Shinji%20-%20midinette.mp3</t>
  </si>
  <si>
    <t>N14-Setzer - La Pinup et l'ascenseur</t>
  </si>
  <si>
    <t>N14-Setzer%20-%20La%20Pinup%20et%20l'ascenseur.mp3</t>
  </si>
  <si>
    <t>N14-Alex92 - 14 - La salope dans l ascenseur 2050</t>
  </si>
  <si>
    <t>N14-Alex92%20-%2014_-_La_salope_dans_l_ascenseur_2050.mp3</t>
  </si>
  <si>
    <t>N13-Shinji - sans titre</t>
  </si>
  <si>
    <t>N13-Shinji%20-%20sans%20titre.mp3</t>
  </si>
  <si>
    <t>N13-Setzer - 06-04-30 - N13 - Cadences et Surcis</t>
  </si>
  <si>
    <t>N13-Setzer%20-%2006-04-30%20-%20N13%20-%20Cadences%20et%20Surcis.mp3</t>
  </si>
  <si>
    <t>N13-Lzn02 - Redondy</t>
  </si>
  <si>
    <t>N13-Lzn02%20-%20Redondy.mp3</t>
  </si>
  <si>
    <t>N13-Julie - Sans fin julie</t>
  </si>
  <si>
    <t>N13-Julie%20-%20Sans_fin_julie.mp3</t>
  </si>
  <si>
    <t>N13-Franck - Sans fin thematique franck</t>
  </si>
  <si>
    <t>N13-Franck%20-%20Sans_fin_thematique_franck.mp3</t>
  </si>
  <si>
    <t>N13-Alex92 - Dur dur quand ca dure..</t>
  </si>
  <si>
    <t>N13-Alex92_-_Dur_dur_quand_ca_dure...mp3</t>
  </si>
  <si>
    <t>N12-Stellar - Délivrance</t>
  </si>
  <si>
    <t>N12-Stellar%20-%20Délivrance.mp3</t>
  </si>
  <si>
    <t>N12-Raul - Thanasie</t>
  </si>
  <si>
    <t>N12-Raul%20-%20Thanasie.mp3</t>
  </si>
  <si>
    <t>N12-Olldero - non rendu - vers ma tombe</t>
  </si>
  <si>
    <t>N12-Olldero%20-%20non%20rendu%20-%20vers%20ma%20tombe.mp3</t>
  </si>
  <si>
    <t>N12-Alex92 - Faire face a la mort</t>
  </si>
  <si>
    <t>N12-Alex92%20-%20Faire%20face%20a%20la%20mort.mp3</t>
  </si>
  <si>
    <t>N12-3-FRANCK - Heros Death Rebirth</t>
  </si>
  <si>
    <t>N12-3-FRANCK%20-%20Heros_Death_Rebirth.mp3</t>
  </si>
  <si>
    <t>N12-2-Francois - last melodie</t>
  </si>
  <si>
    <t>N12-2-Francois%20-%20last%20melodie.mp3</t>
  </si>
  <si>
    <t>N12-1-Setzer - Vois ta vie, et apprivoise ta mort</t>
  </si>
  <si>
    <t>N12-1-Setzer%20-%20Vois%20ta%20vie,%20et%20apprivoise%20ta%20mort.mp3</t>
  </si>
  <si>
    <t>N11-Lzn02 - non Redue - Fall(ebauche)</t>
  </si>
  <si>
    <t>N11-Lzn02%20-%20non%20Redue%20-%20Fall(ebauche).mp3</t>
  </si>
  <si>
    <t>N11-3-ORANGECATZ-la chute depuis le ciel</t>
  </si>
  <si>
    <t>N11-3-ORANGECATZ-la_chute_depuis_le_ciel.mp3</t>
  </si>
  <si>
    <t>N11-2-FRANCK-la chute des anges-renfort</t>
  </si>
  <si>
    <t>N11-2-FRANCK-la_chute_des_anges-renfort.mp3</t>
  </si>
  <si>
    <t>N11-1-Alex92 - War of the Angels</t>
  </si>
  <si>
    <t>N11-1-Alex92%20-%20War%20of%20the%20Angels.mp3</t>
  </si>
  <si>
    <t>N10-Setzer - Saturne Gardien des Temps</t>
  </si>
  <si>
    <t>N10-Setzer%20-%20Saturne%20Gardien%20des%20Temps.mp3</t>
  </si>
  <si>
    <t>N10-ORANGECATZ-Mercure</t>
  </si>
  <si>
    <t>N10-ORANGECATZ-Mercure.mp3</t>
  </si>
  <si>
    <t>N10-Nakano - Terre-Nakano</t>
  </si>
  <si>
    <t>N10-Nakano%20-%20Terre-Nakano.mp3</t>
  </si>
  <si>
    <t>N10-David - venus</t>
  </si>
  <si>
    <t>N10-David%20-%20venus.mp3</t>
  </si>
  <si>
    <t>N10-3-Raul - Venus</t>
  </si>
  <si>
    <t>N10-3-Raul%20-%20Venus.mp3</t>
  </si>
  <si>
    <t>N10-2-Alex92 - Terre - Song of Death and Rebirth  Earth</t>
  </si>
  <si>
    <t>N10-2-Alex92%20-%20Terre%20-%20Song%20of%20Death%20and%20Rebirth%20%20Earth.mp3</t>
  </si>
  <si>
    <t>N10-1-Francois - saturne</t>
  </si>
  <si>
    <t>N10-1-Francois%20-%20saturne.mp3</t>
  </si>
  <si>
    <t>N09-ORANGECATZ - Lupin N9</t>
  </si>
  <si>
    <t>N09-ORANGECATZ%20-%20Lupin_N9.mp3</t>
  </si>
  <si>
    <t>N08-ORANGECATZ N2</t>
  </si>
  <si>
    <t>N08-ORANGECATZ_N2.mp3</t>
  </si>
  <si>
    <t>N08-Nakano - Port</t>
  </si>
  <si>
    <t>N08-Nakano%20-%20Port.mp3</t>
  </si>
  <si>
    <t>N08-Louis N2 chocobolouis (apres coup)</t>
  </si>
  <si>
    <t>N08-Louis%20N2_chocobolouis%20(apres%20coup).mp3</t>
  </si>
  <si>
    <t>N07-ORANGECATZ N1</t>
  </si>
  <si>
    <t>N07-ORANGECATZ_N1.mp3</t>
  </si>
  <si>
    <t>N07-Nakano - Prelude For an unforgettable journey</t>
  </si>
  <si>
    <t>N07-Nakano%20-%20Prelude%20For_an_unforgettable_journey.mp3</t>
  </si>
  <si>
    <t>N05-OrangeCatz</t>
  </si>
  <si>
    <t>N05-OrangeCatz.mp3</t>
  </si>
  <si>
    <t>N04-KAZTIX(daydream)</t>
  </si>
  <si>
    <t>N04-KAZTIX(daydream).mp3</t>
  </si>
  <si>
    <t>N04-DARKMOOMBA</t>
  </si>
  <si>
    <t>N04-DARKMOOMBA.mp3</t>
  </si>
  <si>
    <t>N04-ALEX92-2</t>
  </si>
  <si>
    <t>N04-ALEX92-2.mp3</t>
  </si>
  <si>
    <t>N03-ZACKNAFEIN</t>
  </si>
  <si>
    <t>N03-ZACKNAFEIN.mid</t>
  </si>
  <si>
    <t>N03-Raul  - LeLievreEtLaTortue (Rendue 05-09-17)</t>
  </si>
  <si>
    <t>N03-Raul%20%20-%20LeLievreEtLaTortue%20(Rendue%2005-09-17).mp3</t>
  </si>
  <si>
    <t>N03-DENYS</t>
  </si>
  <si>
    <t>N03-DENYS.mp3</t>
  </si>
  <si>
    <t>N03-DARKMOOMBA</t>
  </si>
  <si>
    <t>N03-DARKMOOMBA.mp3</t>
  </si>
  <si>
    <t>N03-CHOCOBOLOUIS</t>
  </si>
  <si>
    <t>N03-CHOCOBOLOUIS.mp3</t>
  </si>
  <si>
    <t>N02 Zacknafein - naissance</t>
  </si>
  <si>
    <t>N02_Zacknafein%20-%20naissance.mid</t>
  </si>
  <si>
    <t>N02 Setzer - L'eclosion</t>
  </si>
  <si>
    <t>N02_Setzer_-_L'eclosion.mp3</t>
  </si>
  <si>
    <t>N02 Nakano - The blossoming</t>
  </si>
  <si>
    <t>N02_Nakano%20-%20The_blossoming.mp3</t>
  </si>
  <si>
    <t>N02 Katzix - l eclosion</t>
  </si>
  <si>
    <t>N02_Katzix%20-%20l_eclosion.mp3</t>
  </si>
  <si>
    <t>N02 ChocoboLouis - Start of life</t>
  </si>
  <si>
    <t>N02_ChocoboLouis%20-%20Start_of_life.mp3</t>
  </si>
  <si>
    <t>N02 Alex92 - nocturne 2-02</t>
  </si>
  <si>
    <t>N02_Alex92%20-%20nocturne%202-02.mp3</t>
  </si>
  <si>
    <t>N02 Alex Red XIII - nocturne2</t>
  </si>
  <si>
    <t>N02_Alex%20Red%20XIII%20-%20nocturne2.mp3</t>
  </si>
  <si>
    <t>N02 3-Nurykabe - eclosion 2</t>
  </si>
  <si>
    <t>N02_3-Nurykabe%20-%20eclosion_2.mp3</t>
  </si>
  <si>
    <t>N02 2-Dark Moomba - l'Eclosion de la Vieille rose biscornue</t>
  </si>
  <si>
    <t>N02_2-Dark%20Moomba%20-%20l'Eclosion%20de%20la%20Vieille%20rose%20biscornue.mp3</t>
  </si>
  <si>
    <t>N02 1-Nicolas - eclosion</t>
  </si>
  <si>
    <t>N02_1-Nicolas%20-%20eclosion.mp3</t>
  </si>
  <si>
    <t>N01 Shinji - Le marchand ambulant</t>
  </si>
  <si>
    <t>N01_Shinji_-_Le_marchand_ambulant.mp3</t>
  </si>
  <si>
    <t>N01 Kryzalid - marchand ambulant</t>
  </si>
  <si>
    <t>N01_Kryzalid_-_marchand_ambulant.mp3</t>
  </si>
  <si>
    <t>N01 Keitaro - Ice cream come</t>
  </si>
  <si>
    <t>N01_Keitaro_-_Ice_cream_come.mp3</t>
  </si>
  <si>
    <t>N01 Kaz - le marchand ambulant (rendue 2006-05-00)</t>
  </si>
  <si>
    <t>N01_Kaz_-_le_marchand_ambulant_(rendue_2006-05-00).mp3</t>
  </si>
  <si>
    <t>N01 DarkTao - marchand ambulant</t>
  </si>
  <si>
    <t>N01_DarkTao_-_marchand_ambulant.mp3</t>
  </si>
  <si>
    <t>N01 DarkMoomba - LeMarchandAmbulant</t>
  </si>
  <si>
    <t>N01_DarkMoomba_-_LeMarchandAmbulant.mp3</t>
  </si>
  <si>
    <t>N01 Alex92 - JIHC</t>
  </si>
  <si>
    <t>N01_Alex92_-_JIHC.mp3</t>
  </si>
  <si>
    <t>http://www.notesdevoyage.com/ftp/Musique/Perles/</t>
  </si>
  <si>
    <t>Darbar%20-%20Devdas%20Kaahe%20Chhed%20Mohe.mp3</t>
  </si>
  <si>
    <t>DarkAgeOfCamelot%20-%20The%20scout%202.mp3</t>
  </si>
  <si>
    <t>DarkAgeOfCamelot%20-%20The%20scout.mp3</t>
  </si>
  <si>
    <t>Don%20Davis%20-%20Trinity%20infinity.mp3</t>
  </si>
  <si>
    <t>Faure%20-%20Ballade%20piano%20et%20orch%20I.MP3</t>
  </si>
  <si>
    <t>Faure%20-%20Ballade%20piano%20et%20orch%20II.MP3</t>
  </si>
  <si>
    <t>Fauré%20-%20Elegie.mp3</t>
  </si>
  <si>
    <t>Fauré%20-%20Pelleas%20et%20Melisande%20-%20Intro.MP3</t>
  </si>
  <si>
    <t>Faure%20-%20Pelleas%20et%20Melisande%20-%20Mort.mp3</t>
  </si>
  <si>
    <t>Hamauzu%20Chocobo%20-%20Whisper%20of%20the%20Water.mp3</t>
  </si>
  <si>
    <t>Hamauzu%20FF10%20Company%20for%20a%20Voyage.mp3</t>
  </si>
  <si>
    <t>Hamauzu%20FF10%20Illusion.mp3</t>
  </si>
  <si>
    <t>Hamauzu%20FF10%20Song%20of%20prayer%20-%20Spira.mp3</t>
  </si>
  <si>
    <t>Hamauzu%20SF2%20Majestat.mp3</t>
  </si>
  <si>
    <t>Hamauzu%20SF2%20Verborgenheit.mp3</t>
  </si>
  <si>
    <t>Hamauzu%20SF2%20Waßerjungfer.mp3</t>
  </si>
  <si>
    <t>Hisaishi%20-%20Petit%20Poucet%20intro.mp3</t>
  </si>
  <si>
    <t>Kanno%20-%20Escaflowne%20II%20DanceOfCurse.mp3</t>
  </si>
  <si>
    <t>Kanno%20-%20Escaflowne%20II%20Fanelia.mp3</t>
  </si>
  <si>
    <t>Kikuta%20-%20Star%20of%20Darkness.mp3</t>
  </si>
  <si>
    <t>Kikuta%20-%20Whisper%20And%20Mantra.mp3</t>
  </si>
  <si>
    <t>Mozart%20-%20Concerto%20Cl%203.mp3</t>
  </si>
  <si>
    <t>Mozart%20-%20Concerto%20Fl%20I.mp3</t>
  </si>
  <si>
    <t>Nakano%20-%20Dewprism%20Fancy%20Mel.mp3</t>
  </si>
  <si>
    <t>Nakano%20-%20Dewprism%20Sad%20song.mp3</t>
  </si>
  <si>
    <t>Nakano%20-%20Dewprism%20Sunny%20smile.mp3</t>
  </si>
  <si>
    <t>Nakano%20-%20Dewprism%20Word%20of%20Fancy%20.mp3</t>
  </si>
  <si>
    <t>Rachmaninov%20-%20Variation%20Paganini.mp3</t>
  </si>
  <si>
    <t>Sakimoto%20-%20Debris.mp3</t>
  </si>
  <si>
    <t>Sakimoto%20-%20Holy%20Banderasu%20Requiem%20Song.mp3</t>
  </si>
  <si>
    <t>Sakimoto%20-%20Mark%20of%20the%20Vanquished.mp3</t>
  </si>
  <si>
    <t>Sakimoto%20FFT%20Prologue%20Movie.mp3</t>
  </si>
  <si>
    <t>Williams%20-%20Ark%20raid.mp3</t>
  </si>
  <si>
    <t>Williams%20-%20Home%20alone.mp3</t>
  </si>
  <si>
    <t>Williams%20-%20March%20of%20the%20Slave%20Children.mp3</t>
  </si>
  <si>
    <t>Williams%20-%20SW5%20Asteroid%20field.mp3</t>
  </si>
  <si>
    <t>Williams%20-%20SW5%20Asteroid%20field2.mp3</t>
  </si>
  <si>
    <t>Darbar - Devdas Kaahe Chhed Mohe</t>
  </si>
  <si>
    <t>DarkAgeOfCamelot - The scout 2</t>
  </si>
  <si>
    <t>DarkAgeOfCamelot - The scout</t>
  </si>
  <si>
    <t>Don Davis - Trinity infinity</t>
  </si>
  <si>
    <t>Faure - Ballade piano et orch I</t>
  </si>
  <si>
    <t>Faure - Ballade piano et orch II</t>
  </si>
  <si>
    <t>Fauré - Elegie</t>
  </si>
  <si>
    <t>Fauré - Pelleas et Melisande - Intro</t>
  </si>
  <si>
    <t>Faure - Pelleas et Melisande - Mort</t>
  </si>
  <si>
    <t>Hamauzu Chocobo - Whisper of the Water</t>
  </si>
  <si>
    <t>Hamauzu FF10 Company for a Voyage</t>
  </si>
  <si>
    <t>Hamauzu FF10 Illusion</t>
  </si>
  <si>
    <t>Hamauzu FF10 Song of prayer - Spira</t>
  </si>
  <si>
    <t>Hamauzu SF2 Majestat</t>
  </si>
  <si>
    <t>Hamauzu SF2 Verborgenheit</t>
  </si>
  <si>
    <t>Hamauzu SF2 Waßerjungfer</t>
  </si>
  <si>
    <t>Hisaishi - Petit Poucet intro</t>
  </si>
  <si>
    <t>Kanno - Escaflowne II DanceOfCurse</t>
  </si>
  <si>
    <t>Kanno - Escaflowne II Fanelia</t>
  </si>
  <si>
    <t>Kikuta - Star of Darkness</t>
  </si>
  <si>
    <t>Kikuta - Whisper And Mantra</t>
  </si>
  <si>
    <t>Mozart - Concerto Cl 3</t>
  </si>
  <si>
    <t>Mozart - Concerto Fl I</t>
  </si>
  <si>
    <t>Nakano - Dewprism Fancy Mel</t>
  </si>
  <si>
    <t>Nakano - Dewprism Sad song</t>
  </si>
  <si>
    <t>Nakano - Dewprism Sunny smile</t>
  </si>
  <si>
    <t xml:space="preserve">Nakano - Dewprism Word of Fancy </t>
  </si>
  <si>
    <t>Rachmaninov - Variation Paganini</t>
  </si>
  <si>
    <t>Sakimoto - Debris</t>
  </si>
  <si>
    <t>Sakimoto - Holy Banderasu Requiem Song</t>
  </si>
  <si>
    <t>Sakimoto - Mark of the Vanquished</t>
  </si>
  <si>
    <t>Sakimoto FFT Prologue Movie</t>
  </si>
  <si>
    <t>Williams - Ark raid</t>
  </si>
  <si>
    <t>Williams - Home alone</t>
  </si>
  <si>
    <t>Williams - March of the Slave Children</t>
  </si>
  <si>
    <t>Williams - SW5 Asteroid field</t>
  </si>
  <si>
    <t>Williams - SW5 Asteroid field2</t>
  </si>
  <si>
    <t>find date</t>
  </si>
  <si>
    <t>convert date</t>
  </si>
  <si>
    <t>Messages</t>
  </si>
  <si>
    <t>Nv1 Le Verger Enchanté</t>
  </si>
  <si>
    <t>Nv2 Voyage à la Vitesse de la Lumière</t>
  </si>
  <si>
    <t>Nv3 Le Dragon</t>
  </si>
  <si>
    <t>Nv4 Un Goreux Noël !</t>
  </si>
  <si>
    <t>Nv5 La Traversée du Désert</t>
  </si>
  <si>
    <t>Nv6 La Fin du Monde</t>
  </si>
  <si>
    <t>Nv7 L'Orgueilleux Sous-Marin</t>
  </si>
  <si>
    <t>Nv8 Les Marionnettes</t>
  </si>
  <si>
    <t>Nv9 L'Idylle aux Cerises</t>
  </si>
  <si>
    <t>Nv10 La Danse du Gorille</t>
  </si>
  <si>
    <t>Nv11 Les Tendres Retrouvailles</t>
  </si>
  <si>
    <t>Nv12 Airship</t>
  </si>
  <si>
    <t>Nv13 Un duel au FarWest</t>
  </si>
  <si>
    <t>Nv14 Chippendales</t>
  </si>
  <si>
    <t>Nv15 L'île du Vieux Pirate</t>
  </si>
  <si>
    <t>Nv18 La Ville en Sucre</t>
  </si>
  <si>
    <t>Nv16 Overdose au Carnaval de Rio</t>
  </si>
  <si>
    <t>Nv19 Kawaii Kitten</t>
  </si>
  <si>
    <t>Nv17 L'Envol d'Icare</t>
  </si>
  <si>
    <t>Nv20 Le Vampire Amoureux</t>
  </si>
  <si>
    <t>Nv21 Robotic War</t>
  </si>
  <si>
    <t>Nv23 Cavaliers au Galop</t>
  </si>
  <si>
    <t>Nv24 Cendrillon</t>
  </si>
  <si>
    <t>Nv25 Thé, Speculos &amp; Commérages</t>
  </si>
  <si>
    <t>Nv26 Les 7 Péchés Capitaux</t>
  </si>
  <si>
    <t>Nv27 Le Secret de L'Alchimiste</t>
  </si>
  <si>
    <t>Nv28 6 Mois de Cachot !</t>
  </si>
  <si>
    <t>Nv29 En Vacances à Costa del Sol</t>
  </si>
  <si>
    <t>Nv30 L'infiltration du Ninja</t>
  </si>
  <si>
    <t>Nv31 La Migration du Troupeau</t>
  </si>
  <si>
    <t>Nv32 Lundi 6h30, Putain de Réveil !</t>
  </si>
  <si>
    <t>Nv33 Au Loup !</t>
  </si>
  <si>
    <t>Nv34 L'Usine à Rêves</t>
  </si>
  <si>
    <t>Nv36 Les Pompiers</t>
  </si>
  <si>
    <t>Nv37 First Love</t>
  </si>
  <si>
    <t>Nv38 Aliens in the Abyss</t>
  </si>
  <si>
    <t>Nv39 Le Poème Satanique</t>
  </si>
  <si>
    <t>Nv40 L'Eveil de Cthulhu</t>
  </si>
  <si>
    <t>Nv41 De l'Afrique aux Champs de Coton</t>
  </si>
  <si>
    <t>Nv44 Vive les vacances !</t>
  </si>
  <si>
    <t>Nv42 Au Coeur des Croisades</t>
  </si>
  <si>
    <t>Nv45 Carton, Sirène et Billard</t>
  </si>
  <si>
    <t>Nv43 Musique en Fête</t>
  </si>
  <si>
    <t>Nv46 La Reine des Neiges</t>
  </si>
  <si>
    <t>Nv47 A Bord du Train n°87</t>
  </si>
  <si>
    <t>Nv48 Une Filature Bien Peu Discrète</t>
  </si>
  <si>
    <t>Nv49 Sailing the Sea at Sunset</t>
  </si>
  <si>
    <t>Nv50 Voyage à la Vitesse de la Lumière</t>
  </si>
  <si>
    <t>Nv51 Le Clown Dépressif</t>
  </si>
  <si>
    <t>Nv53 Le Complot du Majordome</t>
  </si>
  <si>
    <t>Nv54 A la Recherche du Temple Perdu</t>
  </si>
  <si>
    <t>Nv55 Race</t>
  </si>
  <si>
    <t>Nv56 On a Marché sur la Lune</t>
  </si>
  <si>
    <t>Nv57 Vers un Monde Meilleur</t>
  </si>
  <si>
    <t>Nv58 Le Ménestrel et la Princesse</t>
  </si>
  <si>
    <t>Nv59 Chute Libre</t>
  </si>
  <si>
    <t>Nv61 L'Ascension de l'Everest</t>
  </si>
  <si>
    <t>Nv62 La Tempête du Siècle</t>
  </si>
  <si>
    <t>Nv63 Le Tour du Monde en 80 Jours</t>
  </si>
  <si>
    <t>Nv64 Sur le Chemin de la Guerre</t>
  </si>
  <si>
    <t>Nv65 La Valse Sentimentale</t>
  </si>
  <si>
    <t>Nv66 Le Haiku</t>
  </si>
  <si>
    <t>Nv67 Cosmogonie</t>
  </si>
  <si>
    <t>Nv71 Les Trois Mousquetaires</t>
  </si>
  <si>
    <t>Nv68 Grand Nord</t>
  </si>
  <si>
    <t>Nv69 (Spéciale IRL) Un Boeuf dans le Métro</t>
  </si>
  <si>
    <t>Nv72 Dr Jekyll et Mr Hyde / A la Plage</t>
  </si>
  <si>
    <t>Nv70 Mystic Cave</t>
  </si>
  <si>
    <t>Nv74 La Mélodie Interdite</t>
  </si>
  <si>
    <t>Nv75 Pétanque, Pastis et Cigales</t>
  </si>
  <si>
    <t>Nv76 La Cité Aquatique</t>
  </si>
  <si>
    <t>Nv77 Le Morceau Caché des Beatles</t>
  </si>
  <si>
    <t>Nv78 L'Humiliation</t>
  </si>
  <si>
    <t>Nv79 A La Recherche Des Mystérieuses Cités d'Or</t>
  </si>
  <si>
    <t>Nv80 La Maison Hantée</t>
  </si>
  <si>
    <t>Nv81 La Musique Aphrodisiaque</t>
  </si>
  <si>
    <t>Nv82 Les Fastes de la Vie de Château</t>
  </si>
  <si>
    <t>Nv83 Panne d'Essence sur la Route 66</t>
  </si>
  <si>
    <t>Nv84 Le Livre Magique</t>
  </si>
  <si>
    <t>Nv85 Dark Side Of The Fée Clochette</t>
  </si>
  <si>
    <t>Nv86 Promenade Dans Paris</t>
  </si>
  <si>
    <t>Nv87 La Saint-Valentin En Enfer</t>
  </si>
  <si>
    <t>Nv88 Le Coma</t>
  </si>
  <si>
    <t>Nv89 Thriller 2010</t>
  </si>
  <si>
    <t>Nv90 La Petite Fille De La Mer</t>
  </si>
  <si>
    <t>Nv91 La Guerre</t>
  </si>
  <si>
    <t>Nv92 Bienvenue Au Paradis</t>
  </si>
  <si>
    <t>Nv93 Les Super Héros</t>
  </si>
  <si>
    <t>Nv94 Go For Launch</t>
  </si>
  <si>
    <t>Nv97 Vous Etes Une Fourmi</t>
  </si>
  <si>
    <t>Nv95 Survol Des Plaines De Nouvelle-Zélande</t>
  </si>
  <si>
    <t>Nv98 L'Oasis Oubliée</t>
  </si>
  <si>
    <t>Nv96 J'Ai Un Avion A Prendre !</t>
  </si>
  <si>
    <t>Nv99 Le/La -instrument de votre choix-, c'est super !</t>
  </si>
  <si>
    <t>Nv100 L'Hymne Des Noctaventures</t>
  </si>
  <si>
    <t>Nv101 Mystères De La Forêt Enchantée</t>
  </si>
  <si>
    <t>Nv102 Les Funérailles d'Achille</t>
  </si>
  <si>
    <t>Nv103 L'Histoire De La Musique En 4 Etapes</t>
  </si>
  <si>
    <t>Nv104 Rétro Pirates</t>
  </si>
  <si>
    <t>Nv105 La Tribu Oubliée (Chapitre I)</t>
  </si>
  <si>
    <t>Nv106 La Chasse Au Grabatouka (Chapitre II)</t>
  </si>
  <si>
    <t>Nv107 Le Caillou Qui Voulait Devenir Golem De Pierre</t>
  </si>
  <si>
    <t>Nv108 Présélections Pour l'Eurovision</t>
  </si>
  <si>
    <t>Nv109 Ma Soeur Joue Du Piano</t>
  </si>
  <si>
    <t>Nv110 Les Jazzmen Font Leur Entrée</t>
  </si>
  <si>
    <t>Nv111 Incantation Des Druides A Stonehenge</t>
  </si>
  <si>
    <t>Nv112 Les Extraterrestres</t>
  </si>
  <si>
    <t>Nv113 L'Ermite De L'Himalaya</t>
  </si>
  <si>
    <t>Nv114 Le Hold Up</t>
  </si>
  <si>
    <t>Nv115 La Nuit Tombe</t>
  </si>
  <si>
    <t>Nv116 Chevaliers De La Table Ronde</t>
  </si>
  <si>
    <t>Nv117 Calife Of The Dance Floor</t>
  </si>
  <si>
    <t>Nv120 Criminal Investigation</t>
  </si>
  <si>
    <t>Nv118 La Prière</t>
  </si>
  <si>
    <t>Nv121 Tintin The Secret Of Unicorn</t>
  </si>
  <si>
    <t>Nv119 Un Hiver Nucléaire</t>
  </si>
  <si>
    <t>Nv122 Nuit Sur Les Terres Celtes</t>
  </si>
  <si>
    <t>Nv123 La Grande Exposition Universelle De 1900 A Paris</t>
  </si>
  <si>
    <t>Nv125 Souvenirs d'Un Monde Perdu</t>
  </si>
  <si>
    <t>Nv126 Pendant Cette Nuit d'Halloween...</t>
  </si>
  <si>
    <t>Nv127 Gotham City</t>
  </si>
  <si>
    <t>Nv128 Valse d'Automne</t>
  </si>
  <si>
    <t>Nv129 Epic Battle</t>
  </si>
  <si>
    <t>Nv130 New York 2030</t>
  </si>
  <si>
    <t>Nv131 Asian Garden</t>
  </si>
  <si>
    <t>Nv132 Architectura</t>
  </si>
  <si>
    <t>Nv133 Naissance</t>
  </si>
  <si>
    <t>Nv134 Panique Chez Les Schtroumpfs</t>
  </si>
  <si>
    <t>Nv136 Coup De Tabac</t>
  </si>
  <si>
    <t>Nv137 Sous La Lumière De La Lune</t>
  </si>
  <si>
    <t>Nv139 Le Rituel Maléfique</t>
  </si>
  <si>
    <t>Nv140 La Découverte d'Une Nouvelle Nébuleuse</t>
  </si>
  <si>
    <t>Nv141 Bienvenue A La Taverne</t>
  </si>
  <si>
    <t>Nv142 Le Duel</t>
  </si>
  <si>
    <t>Nv143 Le Grand Cirque</t>
  </si>
  <si>
    <t>Nv144 Exploration du Centre de la Terre</t>
  </si>
  <si>
    <t>Nv145 "A Mad Tea Party"</t>
  </si>
  <si>
    <t>Nv146 L'Hiver Arrive</t>
  </si>
  <si>
    <t>Nv147 La Valse Etrange</t>
  </si>
  <si>
    <t>Nv148 Musique Erotique</t>
  </si>
  <si>
    <t>Nv149 Sunset Drive</t>
  </si>
  <si>
    <t>Nv161 Nuit Agitée: Matin Difficile</t>
  </si>
  <si>
    <t>Nv150 Un Nouveau Départ</t>
  </si>
  <si>
    <t>Nv151 Au Cœur de l'Infini</t>
  </si>
  <si>
    <t>Nv152 Inauguration du FightGear RX-B 3600</t>
  </si>
  <si>
    <t>Nv153 La Fin du Tyran</t>
  </si>
  <si>
    <t>Nv154 Le Palais des Nuages</t>
  </si>
  <si>
    <t>Nv156 Les Dieux Mécaniques</t>
  </si>
  <si>
    <t>Nv155 Balade Souterraine</t>
  </si>
  <si>
    <t>Nv157 Le Procès</t>
  </si>
  <si>
    <t>Nv158 Un Regard depuis le Toit du Monde</t>
  </si>
  <si>
    <t>Nv159 Décollage de la Machine Géniale</t>
  </si>
  <si>
    <t>Nv160 Tempus Fugit</t>
  </si>
  <si>
    <t>Nv162 Lame de Fond</t>
  </si>
  <si>
    <t>Nv164 Les Trois Ages de la Vie</t>
  </si>
  <si>
    <t>Nv163 Décorporation</t>
  </si>
  <si>
    <t>Du 18/11/2006 au 2/12/2006</t>
  </si>
  <si>
    <t>Du 16/12/2006 au 30/12/2006</t>
  </si>
  <si>
    <t>Du 13/01/2007 au 10/02/2007</t>
  </si>
  <si>
    <t>Du 10/02/2007 au 10/03/2007</t>
  </si>
  <si>
    <t>du 11/03/2007 au 11/04/2007</t>
  </si>
  <si>
    <t>du 05/09/2007 au 24/09/2007</t>
  </si>
  <si>
    <t>Du 17/11/2007 au 15/12/2007</t>
  </si>
  <si>
    <t>Du 01/03/2008 au 22/03/2008</t>
  </si>
  <si>
    <t>Du 17/05/2008 au 15/06/2008</t>
  </si>
  <si>
    <t>Du 28/06/2008 au 10/08/2008</t>
  </si>
  <si>
    <t>R1 Jusqu'à la Rencontre</t>
  </si>
  <si>
    <t>R2 Classical Remix</t>
  </si>
  <si>
    <t>R3 Le Meurtre</t>
  </si>
  <si>
    <t>R4 Un Allumeur de Réverbères</t>
  </si>
  <si>
    <t>R5 Les Quatre Saisons</t>
  </si>
  <si>
    <t>R6 Jinggle pour Amarok</t>
  </si>
  <si>
    <t>R7 Composition sur vidéo</t>
  </si>
  <si>
    <t>R8 Le mail</t>
  </si>
  <si>
    <t>R9 Scénario d'images</t>
  </si>
  <si>
    <t>R10 Composition sur Vidéo</t>
  </si>
  <si>
    <t>R11 Composition sur Vidéo</t>
  </si>
  <si>
    <t>B1 Labyrinthe</t>
  </si>
  <si>
    <t>B2 Un extraterrestre</t>
  </si>
  <si>
    <t>B3 Prise d'otages</t>
  </si>
  <si>
    <t>B4 Le Train Fantôme</t>
  </si>
  <si>
    <t>B5 Pearl Harbor</t>
  </si>
  <si>
    <t>B6 The New World</t>
  </si>
  <si>
    <t>B7 La Chute de Lucifer</t>
  </si>
  <si>
    <t>B8 La Course de Motos</t>
  </si>
  <si>
    <t>B9 Move Your Body On The Dancefloor</t>
  </si>
  <si>
    <t>B10 Ave Caesar !</t>
  </si>
  <si>
    <t>B11 Mort aux zombis !</t>
  </si>
  <si>
    <t>B12 Je suis un Super Héros !</t>
  </si>
  <si>
    <t>B13 Papy, Papy, comment c'était à ton époque ?</t>
  </si>
  <si>
    <t>B14 La Grande Parade des Fous</t>
  </si>
  <si>
    <t>B15 L'Attaque des Fourmis</t>
  </si>
  <si>
    <t>B16 Préhistoire</t>
  </si>
  <si>
    <t>B17 Whola, c'te Trip !</t>
  </si>
  <si>
    <t>B18 Les Aventures de l'Idiot du Village</t>
  </si>
  <si>
    <t>B19 Thème et Variations</t>
  </si>
  <si>
    <t>B20 La Giclée Chromatique</t>
  </si>
  <si>
    <t>B21 Le Tube de l'Eté</t>
  </si>
  <si>
    <t>B22 L'affrontement</t>
  </si>
  <si>
    <t>B23 La Soirée d'Intégration (Joke)</t>
  </si>
  <si>
    <t>B24 Destruction d'un classique</t>
  </si>
  <si>
    <t>B25 Le Solo Raté</t>
  </si>
  <si>
    <t>B26 Quel est mon thème ?</t>
  </si>
  <si>
    <t>B27 Killcount = 46 705</t>
  </si>
  <si>
    <t xml:space="preserve">N1 Le Marchand Ambulant   </t>
  </si>
  <si>
    <t xml:space="preserve">N2 L'Eclosion </t>
  </si>
  <si>
    <t xml:space="preserve">N3 Le Lièvre et la Tortue </t>
  </si>
  <si>
    <t xml:space="preserve">N4 La Berceuse </t>
  </si>
  <si>
    <t xml:space="preserve">N10 Le Chant des Planète </t>
  </si>
  <si>
    <t xml:space="preserve">N11 La Chute des Anges Rebelles </t>
  </si>
  <si>
    <t xml:space="preserve">N12 La Mort au Bout du Chemin </t>
  </si>
  <si>
    <t xml:space="preserve">N13 Une Fin à Rallonge </t>
  </si>
  <si>
    <t xml:space="preserve">N14 La Pinup et l'Ascenceur </t>
  </si>
  <si>
    <t>Not in map:</t>
  </si>
  <si>
    <t>B28 Winter is coming</t>
  </si>
  <si>
    <t>Valkyria</t>
  </si>
  <si>
    <t>Hugues</t>
  </si>
  <si>
    <t>Zobiwan</t>
  </si>
  <si>
    <t>Webjey</t>
  </si>
  <si>
    <t>Setzer</t>
  </si>
  <si>
    <t>clash theme</t>
  </si>
  <si>
    <t>http://noctaventures.com/noctaventures/n12/podium/n12_airship_2eme_place_raul_airship.mp3</t>
  </si>
  <si>
    <r>
      <t>Noctaventure 12</t>
    </r>
    <r>
      <rPr>
        <sz val="10"/>
        <rFont val="Arial"/>
        <family val="2"/>
      </rPr>
      <t xml:space="preserve"> - Airship</t>
    </r>
  </si>
  <si>
    <t>http://noctaventures.com/noctaventures/n55/podium/n55_race_2eme_place_raul_race.mp3</t>
  </si>
  <si>
    <r>
      <t>Noctaventure 55</t>
    </r>
    <r>
      <rPr>
        <sz val="10"/>
        <rFont val="Arial"/>
        <family val="2"/>
      </rPr>
      <t xml:space="preserve"> - Race</t>
    </r>
  </si>
  <si>
    <t>http://noctaventures.com/noctaventures/n1/podium/n1_le_verger_enchante_5eme_place_louis_les_creatures_fruitieres.mp3</t>
  </si>
  <si>
    <r>
      <t>Noctaventure 1</t>
    </r>
    <r>
      <rPr>
        <sz val="10"/>
        <rFont val="Arial"/>
        <family val="2"/>
      </rPr>
      <t xml:space="preserve"> - Les Créatures Fruitières</t>
    </r>
  </si>
  <si>
    <t>http://noctaventures.com/noctaventures/n63/podium/n63_le_tour_du_monde_en_80_jours_1ere_place_louis_le_tour_du_monde_en_80_jours.mp3</t>
  </si>
  <si>
    <r>
      <t>Noctaventure 63</t>
    </r>
    <r>
      <rPr>
        <sz val="10"/>
        <rFont val="Arial"/>
        <family val="2"/>
      </rPr>
      <t xml:space="preserve"> - Le Tour du Monde en 80 Jours</t>
    </r>
  </si>
  <si>
    <t>http://noctaventures.com/noctaventures/n29/podium/n29_en_vacances_a_costa_del_sol_4eme_place_nakano_en_vacances_a_costa_del_sol.mp3</t>
  </si>
  <si>
    <r>
      <t>Noctaventure 29</t>
    </r>
    <r>
      <rPr>
        <sz val="10"/>
        <rFont val="Arial"/>
        <family val="2"/>
      </rPr>
      <t xml:space="preserve"> - En Vacances à Costa Del Sol</t>
    </r>
  </si>
  <si>
    <t>http://noctaventures.com/noctaventures/n21/podium/n21_robotic_war_6eme_place_francois_raise_a_dancing_army_of_robots.mp3</t>
  </si>
  <si>
    <r>
      <t>Noctaventure 21</t>
    </r>
    <r>
      <rPr>
        <sz val="10"/>
        <rFont val="Arial"/>
        <family val="2"/>
      </rPr>
      <t xml:space="preserve"> - Raise a Dancing Army of Robots</t>
    </r>
  </si>
  <si>
    <t>http://noctaventures.com/noctaventures/n50/podium/n50_voyage_a_la_vitesse_de_la_lumiere_8eme_place_francois_les_aventuriers_du_noctaventure_introduction.mp3</t>
  </si>
  <si>
    <r>
      <t>Noctaventure 50</t>
    </r>
    <r>
      <rPr>
        <sz val="10"/>
        <rFont val="Arial"/>
        <family val="2"/>
      </rPr>
      <t xml:space="preserve"> - Les Aventuriers du Noctaventure Introduction</t>
    </r>
  </si>
  <si>
    <t>http://noctaventures.com/noctaventures/n51/podium/n51_le_clown_depressif_6eme_place_francois_achille_et_la_maison_de_retraite_aux_ecstasys.mp3</t>
  </si>
  <si>
    <r>
      <t>Noctaventure 51</t>
    </r>
    <r>
      <rPr>
        <sz val="10"/>
        <rFont val="Arial"/>
        <family val="2"/>
      </rPr>
      <t xml:space="preserve"> - Achille et la Maison de Retraite aux Ecstasys</t>
    </r>
  </si>
  <si>
    <t>http://noctaventures.com/noctaventures/n53/podium/n53_le_complot_du_majordome_2eme_place_francois_henri_et_l_ascenseur_aux_ecstasys.mp3</t>
  </si>
  <si>
    <r>
      <t>Noctaventure 53</t>
    </r>
    <r>
      <rPr>
        <sz val="10"/>
        <rFont val="Arial"/>
        <family val="2"/>
      </rPr>
      <t xml:space="preserve"> - Henri et l'Ascenseur aux Ecstasys</t>
    </r>
  </si>
  <si>
    <t>http://noctaventures.com/noctaventures/n12/podium/n12_airship_1ere_place_setzer_airship.mp3</t>
  </si>
  <si>
    <t>Raul</t>
  </si>
  <si>
    <t>Louis</t>
  </si>
  <si>
    <t>Nakano</t>
  </si>
  <si>
    <t>Francois</t>
  </si>
  <si>
    <t>http://noctaventures.com/noctaventures/n7/podium/n7_l_orgueilleux_sous-marin_4eme_place_setzer_l_orgueilleux_sous-marin.mp3</t>
  </si>
  <si>
    <r>
      <t>Noctaventure 7</t>
    </r>
    <r>
      <rPr>
        <sz val="10"/>
        <rFont val="Arial"/>
        <family val="2"/>
      </rPr>
      <t xml:space="preserve"> - L'Orgueilleux Sous-Marin</t>
    </r>
  </si>
  <si>
    <t>http://noctaventures.com/noctaventures/n55/podium/n55_race_1ere_place_setzer_super_doudoune_racing_allstars.mp3</t>
  </si>
  <si>
    <r>
      <t>Noctaventure 55</t>
    </r>
    <r>
      <rPr>
        <sz val="10"/>
        <rFont val="Arial"/>
        <family val="2"/>
      </rPr>
      <t xml:space="preserve"> - Super Doudoune Racing Allstars</t>
    </r>
  </si>
  <si>
    <t>Best of:</t>
  </si>
  <si>
    <t>Perles:</t>
  </si>
  <si>
    <t>Nocturnes</t>
  </si>
  <si>
    <t>Nv165 Le Vaisseau Abandonné</t>
  </si>
  <si>
    <t>Nv166 La Page Blanche</t>
  </si>
  <si>
    <t>Nv167 La Dame à la Licorne</t>
  </si>
  <si>
    <t>Nv169 Le Dernier Combat</t>
  </si>
  <si>
    <t>Nv168 La Première Goutte du Déluge</t>
  </si>
  <si>
    <t>Nv170 Le Chasseur de Léviathans</t>
  </si>
  <si>
    <t>Switch</t>
  </si>
  <si>
    <t>Nemix</t>
  </si>
  <si>
    <t>Cleptoporte</t>
  </si>
  <si>
    <t>Nv171 Enquête dans la Cité Crépusculaire</t>
  </si>
  <si>
    <t>Nv172 La Petite Marchande d’Allumettes</t>
  </si>
  <si>
    <t>JFComposer</t>
  </si>
  <si>
    <t>done</t>
  </si>
  <si>
    <t>Nb compos</t>
  </si>
  <si>
    <t>http://noctaventures.com/dev/</t>
  </si>
  <si>
    <t>Guillaume</t>
  </si>
  <si>
    <t>Nv173 Réparation Robotique Ratée !</t>
  </si>
  <si>
    <t>Nv174 La Divine Comédie</t>
  </si>
  <si>
    <t>Nv175 De Feu et de Glace</t>
  </si>
  <si>
    <t>yet to do</t>
  </si>
  <si>
    <t>MrKent</t>
  </si>
  <si>
    <t>Nv22 Aurore Boréale</t>
  </si>
  <si>
    <t>Nv176 Evasion à Bicyclette</t>
  </si>
  <si>
    <t>Theobajon</t>
  </si>
  <si>
    <t>Nocta</t>
  </si>
  <si>
    <t>ID Anonymat</t>
  </si>
  <si>
    <t>Compositeur</t>
  </si>
  <si>
    <t>Titre</t>
  </si>
  <si>
    <t>Podium</t>
  </si>
  <si>
    <t>CleptoPorte</t>
  </si>
  <si>
    <t>Mission Mars One</t>
  </si>
  <si>
    <t>4th Planet</t>
  </si>
  <si>
    <t>Techno Alien</t>
  </si>
  <si>
    <t>Roue Libre</t>
  </si>
  <si>
    <t>Escape</t>
  </si>
  <si>
    <t>Le Long des Rives à Vélo</t>
  </si>
  <si>
    <t>Roue libre</t>
  </si>
  <si>
    <t>Ice and Fire</t>
  </si>
  <si>
    <t>Mister_Kent</t>
  </si>
  <si>
    <t>De Feu et de Glace</t>
  </si>
  <si>
    <t>Âge de Glace</t>
  </si>
  <si>
    <t>Fire n Ice</t>
  </si>
  <si>
    <t>theobajon</t>
  </si>
  <si>
    <t>La Divine Comédie Enfer Purgatoire Eden</t>
  </si>
  <si>
    <t>Dante Hell Purgatory Heaven</t>
  </si>
  <si>
    <t>Divine Comédie</t>
  </si>
  <si>
    <t>DanteAcousmatique</t>
  </si>
  <si>
    <t>Shadoko</t>
  </si>
  <si>
    <t>Limbes</t>
  </si>
  <si>
    <t>Robotic Madness</t>
  </si>
  <si>
    <t>Repair Failure</t>
  </si>
  <si>
    <t>WELCOME</t>
  </si>
  <si>
    <t>Robotique</t>
  </si>
  <si>
    <t>Mity</t>
  </si>
  <si>
    <t>R-R-R</t>
  </si>
  <si>
    <t>Karen</t>
  </si>
  <si>
    <t>La petite marchande d'allumettes</t>
  </si>
  <si>
    <t>JF_Composer</t>
  </si>
  <si>
    <t>TLMG Part1-2</t>
  </si>
  <si>
    <t>Enquête dans la Cité Crépusculaire</t>
  </si>
  <si>
    <t>Night Fall</t>
  </si>
  <si>
    <t>Vila Luèncha</t>
  </si>
  <si>
    <t>Voyage à Arkham</t>
  </si>
  <si>
    <t>Moonville Investigation</t>
  </si>
  <si>
    <t>The Hunt</t>
  </si>
  <si>
    <t>Le chasseur de L'évita à Temps</t>
  </si>
  <si>
    <t>Le Chasseur de Léviathans</t>
  </si>
  <si>
    <t>Belua Venatorque</t>
  </si>
  <si>
    <t>scatman</t>
  </si>
  <si>
    <t>For Honor</t>
  </si>
  <si>
    <t>Le Final Héroïque</t>
  </si>
  <si>
    <t>Guerre Hier</t>
  </si>
  <si>
    <t>Sombre Défaite</t>
  </si>
  <si>
    <t>La Primièra Gota</t>
  </si>
  <si>
    <t>A Dying Civilization</t>
  </si>
  <si>
    <t>Les Premières Gouttes</t>
  </si>
  <si>
    <t>La Dama au Chivau</t>
  </si>
  <si>
    <t>La Dame de Cluny</t>
  </si>
  <si>
    <t>Unicornis Domina</t>
  </si>
  <si>
    <t>Elise</t>
  </si>
  <si>
    <t>La Whitepage</t>
  </si>
  <si>
    <t>Mind Off</t>
  </si>
  <si>
    <t>Pagina Blanca</t>
  </si>
  <si>
    <t>The Vessel</t>
  </si>
  <si>
    <t>Lo Batèu Perdut</t>
  </si>
  <si>
    <t>Un Shooner sous les Feuilles</t>
  </si>
  <si>
    <t>Ages</t>
  </si>
  <si>
    <t>Une Courte Vie pour une Longue Existence</t>
  </si>
  <si>
    <t>Danse des Trois Ages</t>
  </si>
  <si>
    <t>Tranches de Vie</t>
  </si>
  <si>
    <t>Outside</t>
  </si>
  <si>
    <t>Cochereve</t>
  </si>
  <si>
    <t>Manu</t>
  </si>
  <si>
    <t>Decorporation</t>
  </si>
  <si>
    <t>Water Shock</t>
  </si>
  <si>
    <t>Lame de Fond</t>
  </si>
  <si>
    <t>Puissance Sous-Marine</t>
  </si>
  <si>
    <t>Pyroxène</t>
  </si>
  <si>
    <t>Déferlante</t>
  </si>
  <si>
    <t>Bad Sleep</t>
  </si>
  <si>
    <t>32 Décembre</t>
  </si>
  <si>
    <t>Human Timeline</t>
  </si>
  <si>
    <t>Running Time</t>
  </si>
  <si>
    <t>Chronos</t>
  </si>
  <si>
    <t>The Launch</t>
  </si>
  <si>
    <t>Fwiish</t>
  </si>
  <si>
    <t>Transported</t>
  </si>
  <si>
    <t>Sommets Tibetains</t>
  </si>
  <si>
    <t>Narco</t>
  </si>
  <si>
    <t>Vue de là-haut</t>
  </si>
  <si>
    <t>Shangrila beneath the Summer Moon</t>
  </si>
  <si>
    <t>Unsolvable</t>
  </si>
  <si>
    <t>Reveil Difficile</t>
  </si>
  <si>
    <t>Divinité Déboulonnée</t>
  </si>
  <si>
    <t>Underworld Exploration</t>
  </si>
  <si>
    <t>Underground City</t>
  </si>
  <si>
    <t>Pas tomber</t>
  </si>
  <si>
    <t>Independance</t>
  </si>
  <si>
    <t>Illuminati End</t>
  </si>
  <si>
    <t>Rebellion</t>
  </si>
  <si>
    <t>Steel's Awakening</t>
  </si>
  <si>
    <t>Bras de Fer</t>
  </si>
  <si>
    <t>Le Géant de Fer</t>
  </si>
  <si>
    <t>Infini</t>
  </si>
  <si>
    <t>Croisiere pour Andromede</t>
  </si>
  <si>
    <t>nocta 151</t>
  </si>
  <si>
    <t>Vers de Nouveaux Horizons</t>
  </si>
  <si>
    <t>Valmon</t>
  </si>
  <si>
    <t>Nouveau Depart</t>
  </si>
  <si>
    <t>Exode Irlandais</t>
  </si>
  <si>
    <t>New Hope</t>
  </si>
  <si>
    <t>Hymne pour un Nouveau Depart</t>
  </si>
  <si>
    <t>FRED T</t>
  </si>
  <si>
    <t>Road trip</t>
  </si>
  <si>
    <t>smorizet</t>
  </si>
  <si>
    <t>J'enleve le bas</t>
  </si>
  <si>
    <t>Hmmm_baby</t>
  </si>
  <si>
    <t>francesco</t>
  </si>
  <si>
    <t>Wherever you are</t>
  </si>
  <si>
    <t>Caliente</t>
  </si>
  <si>
    <t>MatthieuD</t>
  </si>
  <si>
    <t>Valse etrange</t>
  </si>
  <si>
    <t>Petrhammil</t>
  </si>
  <si>
    <t>La Ducasse Des Non-Vivants</t>
  </si>
  <si>
    <t>La_valse_cosmique_du_serpent_a_deux_tetes</t>
  </si>
  <si>
    <t>Batisto</t>
  </si>
  <si>
    <t>Requiem_pour_les_forets_d_automne</t>
  </si>
  <si>
    <t>HarmoChopin</t>
  </si>
  <si>
    <t>l'Hiver arrive</t>
  </si>
  <si>
    <t>Balneon</t>
  </si>
  <si>
    <t>Hiver en terre</t>
  </si>
  <si>
    <t>Cold winter</t>
  </si>
  <si>
    <t>ricochet</t>
  </si>
  <si>
    <t>Les_pluies_de_l'hiver</t>
  </si>
  <si>
    <t>A Mad Tea Party</t>
  </si>
  <si>
    <t>Clovis</t>
  </si>
  <si>
    <t>Derrire-la-porte-mystrieuse-Final</t>
  </si>
  <si>
    <t>Jœliæ</t>
  </si>
  <si>
    <t>Par ici la sortie</t>
  </si>
  <si>
    <t>A mad tea party2</t>
  </si>
  <si>
    <t>otsoa</t>
  </si>
  <si>
    <t>Mad Tea Rag</t>
  </si>
  <si>
    <t>Exploration au Centre de la Terre</t>
  </si>
  <si>
    <t>Inside the Earth c4</t>
  </si>
  <si>
    <t>Mathieu A.</t>
  </si>
  <si>
    <t>Noctaventure no144</t>
  </si>
  <si>
    <t>The Great Departure</t>
  </si>
  <si>
    <t>Un Voyage Inattendu</t>
  </si>
  <si>
    <t>L'Enigme de l'Atlantide</t>
  </si>
  <si>
    <t>Vers le Noyau</t>
  </si>
  <si>
    <t>DavidBl</t>
  </si>
  <si>
    <t>Centre</t>
  </si>
  <si>
    <t>Portail vers un Autre Monde</t>
  </si>
  <si>
    <t>sepsten</t>
  </si>
  <si>
    <t>Au Centre</t>
  </si>
  <si>
    <t>Equestria</t>
  </si>
  <si>
    <t>greegoo</t>
  </si>
  <si>
    <t>Pan</t>
  </si>
  <si>
    <t>Le Lievre et la Tortue</t>
  </si>
  <si>
    <t>Bienvenue A La Taverne</t>
  </si>
  <si>
    <t>Beer Steps</t>
  </si>
  <si>
    <t>eiko</t>
  </si>
  <si>
    <t>Jazz Tavern</t>
  </si>
  <si>
    <t>Concert A La Taverne</t>
  </si>
  <si>
    <t>Amphisbaena</t>
  </si>
  <si>
    <t>Nébuleuse Obscure</t>
  </si>
  <si>
    <t>moria</t>
  </si>
  <si>
    <t>La Nébuleuse</t>
  </si>
  <si>
    <t>deb76</t>
  </si>
  <si>
    <t>UnE42</t>
  </si>
  <si>
    <t>Mathieu Bolcato</t>
  </si>
  <si>
    <t>A l'Approche d'Une Nébuleuse</t>
  </si>
  <si>
    <t>Nébuleuse</t>
  </si>
  <si>
    <t>Destination M313</t>
  </si>
  <si>
    <t>You're In The Ritual</t>
  </si>
  <si>
    <t>Dj89</t>
  </si>
  <si>
    <t>2012 renaissance</t>
  </si>
  <si>
    <t>fenrisulfr</t>
  </si>
  <si>
    <t>Le Rituel Maléfique</t>
  </si>
  <si>
    <t>Invocation de Yog-sothoth</t>
  </si>
  <si>
    <t>Le Réveil Des Crabes Cyclopes</t>
  </si>
  <si>
    <t>Awakening</t>
  </si>
  <si>
    <t>Alexandre Guiraud</t>
  </si>
  <si>
    <t>Devil Come To Me</t>
  </si>
  <si>
    <t>Vegas Groove</t>
  </si>
  <si>
    <t>Money</t>
  </si>
  <si>
    <t>Guardian Angel Cathedral</t>
  </si>
  <si>
    <t>yuyazz</t>
  </si>
  <si>
    <t>Cool Tempo</t>
  </si>
  <si>
    <t>Las Vegas By Night</t>
  </si>
  <si>
    <t>Vegas Ville De L'Electro</t>
  </si>
  <si>
    <t>babaorum</t>
  </si>
  <si>
    <t>Under Moon</t>
  </si>
  <si>
    <t>Je Vais T'Eclater Putain De Mouche</t>
  </si>
  <si>
    <t>AristA</t>
  </si>
  <si>
    <t>Park</t>
  </si>
  <si>
    <t>The Bright Side Of The Moon</t>
  </si>
  <si>
    <t>Sous La Lumière De La Lune</t>
  </si>
  <si>
    <t>Moonlight</t>
  </si>
  <si>
    <t>Clair De Lune En Campagne</t>
  </si>
  <si>
    <t>La Danse Des Trolls</t>
  </si>
  <si>
    <t>cscompositeur</t>
  </si>
  <si>
    <t>La Tempête Arrive</t>
  </si>
  <si>
    <t>Coup De Tabac</t>
  </si>
  <si>
    <t>Tempête A l'Ancienne</t>
  </si>
  <si>
    <t>Dart</t>
  </si>
  <si>
    <t>The Calm And The Storm</t>
  </si>
  <si>
    <t>swiiscompos</t>
  </si>
  <si>
    <t>Cap Horn</t>
  </si>
  <si>
    <t>Le Dernier Repos</t>
  </si>
  <si>
    <t>Warrior Until The End</t>
  </si>
  <si>
    <t>Ronin</t>
  </si>
  <si>
    <t>Un Beau Jour Pour Mourir</t>
  </si>
  <si>
    <t>nanoPlink</t>
  </si>
  <si>
    <t>Balade En Foret</t>
  </si>
  <si>
    <t>srmusic</t>
  </si>
  <si>
    <t>La Naissance Du Monde</t>
  </si>
  <si>
    <t>Cette Nuit-Là</t>
  </si>
  <si>
    <t>Eco-Cité Marine Futuriste</t>
  </si>
  <si>
    <t>Institut Du Monde Arabe</t>
  </si>
  <si>
    <t>Descendons Les Escaliers Et Découvrons</t>
  </si>
  <si>
    <t>Un Soir Au Château De Carrouges</t>
  </si>
  <si>
    <t>La marmotte</t>
  </si>
  <si>
    <t>Pentagone</t>
  </si>
  <si>
    <t>Asian Garden</t>
  </si>
  <si>
    <t>Contraste au Jardin d'Asie</t>
  </si>
  <si>
    <t>A Quiet Place</t>
  </si>
  <si>
    <t>New York 2030</t>
  </si>
  <si>
    <t>An Amazing City</t>
  </si>
  <si>
    <t>NY Expansion</t>
  </si>
  <si>
    <t>New York 2030 Alternative : Dirty Or Cool ?</t>
  </si>
  <si>
    <t>Phanoo</t>
  </si>
  <si>
    <t>Entre Passé Et Futur</t>
  </si>
  <si>
    <t>chini</t>
  </si>
  <si>
    <t>Les Clochards De 2030</t>
  </si>
  <si>
    <t>Musiciens Errants</t>
  </si>
  <si>
    <t>Flew Into New New York</t>
  </si>
  <si>
    <t>New York Network</t>
  </si>
  <si>
    <t>Helios, the Colossus Of Rhodes</t>
  </si>
  <si>
    <t>Tic ! Tic !</t>
  </si>
  <si>
    <t>Epic Battle</t>
  </si>
  <si>
    <t>Epicness</t>
  </si>
  <si>
    <t>GrivetArt</t>
  </si>
  <si>
    <t>To The Victory</t>
  </si>
  <si>
    <t>François</t>
  </si>
  <si>
    <t>Celts VS Aliens</t>
  </si>
  <si>
    <t>Ce Sera Un Jour De Légendes, Battez-Vous Etc</t>
  </si>
  <si>
    <t>The Last Battle</t>
  </si>
  <si>
    <t>joumet</t>
  </si>
  <si>
    <t>Tombent Les Feuilles</t>
  </si>
  <si>
    <t>Les Clochards De Gotham</t>
  </si>
  <si>
    <t>Sébastien RENAULT</t>
  </si>
  <si>
    <t>Tricks Of Jack'O'Lantern</t>
  </si>
  <si>
    <t>Carnage Pour Halloween</t>
  </si>
  <si>
    <t>Les Zombies Mangeurs d'Enfants</t>
  </si>
  <si>
    <t>Ahouuu Avec Beaucoup De Réverbération</t>
  </si>
  <si>
    <t>Erwanodon</t>
  </si>
  <si>
    <t>Grand-Père nous raconte</t>
  </si>
  <si>
    <t>Inside, Perhaps Not Alone</t>
  </si>
  <si>
    <t>Le Vaisseau Fantôme</t>
  </si>
  <si>
    <t>m2carmentran</t>
  </si>
  <si>
    <t>Bal Au Champ De Mars</t>
  </si>
  <si>
    <t>promain</t>
  </si>
  <si>
    <t>Building Of Eiffel Tower</t>
  </si>
  <si>
    <t>The Time Of The Steel &amp; Steams</t>
  </si>
  <si>
    <t>Skyleo</t>
  </si>
  <si>
    <t>Eternal Moonlight</t>
  </si>
  <si>
    <t>Nuit Celte</t>
  </si>
  <si>
    <t>Sur La Route Pour Le Fest Noz</t>
  </si>
  <si>
    <t>Highland Dance</t>
  </si>
  <si>
    <t>Infinity Night</t>
  </si>
  <si>
    <t>Celtic Envoutement</t>
  </si>
  <si>
    <t>Hicks</t>
  </si>
  <si>
    <t>Tintin In Da Place</t>
  </si>
  <si>
    <t>DNA Analysis</t>
  </si>
  <si>
    <t>Detective Witbit Mène L'Enquête</t>
  </si>
  <si>
    <t>Criminal Investigations</t>
  </si>
  <si>
    <t>modiel</t>
  </si>
  <si>
    <t>Elementaire Mon Cher Watson</t>
  </si>
  <si>
    <t>Adamanodon</t>
  </si>
  <si>
    <t>The Murder Still Running, And We Have To Fight Him</t>
  </si>
  <si>
    <t>Jiben Sire</t>
  </si>
  <si>
    <t>Atomic Winter, Spring's Back ?</t>
  </si>
  <si>
    <t>When All Hope Is Lost</t>
  </si>
  <si>
    <t>Hiver Infernal</t>
  </si>
  <si>
    <t>Les Terres Mutilées</t>
  </si>
  <si>
    <t>Afterlife</t>
  </si>
  <si>
    <t>Frost</t>
  </si>
  <si>
    <t>Sadness and Madness</t>
  </si>
  <si>
    <t>Lucifer And God The Night Of Light</t>
  </si>
  <si>
    <t>Une Prière</t>
  </si>
  <si>
    <t>buj</t>
  </si>
  <si>
    <t>Prière</t>
  </si>
  <si>
    <t>Mani Korlo</t>
  </si>
  <si>
    <t>Calife Of The Dance Floor</t>
  </si>
  <si>
    <t>Iznogoud</t>
  </si>
  <si>
    <t>Unforgettable Guinevere</t>
  </si>
  <si>
    <t>For The King</t>
  </si>
  <si>
    <t>castor</t>
  </si>
  <si>
    <t>Le Vin Est Bon</t>
  </si>
  <si>
    <t>Rondo Toblo</t>
  </si>
  <si>
    <t>Les Chevaliers De La Table Ronde</t>
  </si>
  <si>
    <t>Chevaliers De La Table Ronde</t>
  </si>
  <si>
    <t>Nichibotsu</t>
  </si>
  <si>
    <t>Dreaming World</t>
  </si>
  <si>
    <t>Le Peuple De La Lune</t>
  </si>
  <si>
    <t>Coucher Sur l'Ocean</t>
  </si>
  <si>
    <t>Yponomeuta neko</t>
  </si>
  <si>
    <t>La Nuit Plouf</t>
  </si>
  <si>
    <t>TurpinRomain</t>
  </si>
  <si>
    <t>Nightfall On The Road</t>
  </si>
  <si>
    <t>Dark Eternal Night</t>
  </si>
  <si>
    <t>La Nuit</t>
  </si>
  <si>
    <t>Dogs And Wolves Blues</t>
  </si>
  <si>
    <t>Catch Me</t>
  </si>
  <si>
    <t>La Panthère Pas Rose</t>
  </si>
  <si>
    <t>Stellar</t>
  </si>
  <si>
    <t>Le Hold-Up</t>
  </si>
  <si>
    <t>Hold-Up</t>
  </si>
  <si>
    <t>Mantra</t>
  </si>
  <si>
    <t>Alone In The Snow</t>
  </si>
  <si>
    <t>Ermite</t>
  </si>
  <si>
    <t>L'Ermite De L'Himalaya</t>
  </si>
  <si>
    <t>Le Toit Du Monde</t>
  </si>
  <si>
    <t>UFO</t>
  </si>
  <si>
    <t>C'est La Fête Sur Mars</t>
  </si>
  <si>
    <t>Puis Ils Découvrirent La Musique</t>
  </si>
  <si>
    <t>Incantation Des Druides Metaleux Cow Boys</t>
  </si>
  <si>
    <t>Mantra For Druids Of Stonehenge</t>
  </si>
  <si>
    <t>Incantation Pour Druides Des Sioux Incas</t>
  </si>
  <si>
    <t>L'Eveil De Taranis</t>
  </si>
  <si>
    <t>Je Suis Un Lover</t>
  </si>
  <si>
    <t>Sahila</t>
  </si>
  <si>
    <t>Jazzy</t>
  </si>
  <si>
    <t>Ritournelle</t>
  </si>
  <si>
    <t>Récréation pour les 5 doigts</t>
  </si>
  <si>
    <t>Mélancolie de l'enfance</t>
  </si>
  <si>
    <t>Tite Soeur Triste</t>
  </si>
  <si>
    <t>zacknafein</t>
  </si>
  <si>
    <t>Toute Mimi</t>
  </si>
  <si>
    <t>Tartine Au Miel</t>
  </si>
  <si>
    <t>Sale Gosse</t>
  </si>
  <si>
    <t>Ma Soeur A Des Goûts De Merde</t>
  </si>
  <si>
    <t>Striking Moment In Galway</t>
  </si>
  <si>
    <t>Red Hots Pain Peppers</t>
  </si>
  <si>
    <t>Der TrollTötter</t>
  </si>
  <si>
    <t>The Great Rock</t>
  </si>
  <si>
    <t>Le Caillou Qui Rêvait De Devenir Un Golem</t>
  </si>
  <si>
    <t>Le Caillou Malheureux</t>
  </si>
  <si>
    <t>Golem</t>
  </si>
  <si>
    <t>Pierre Qui Roule</t>
  </si>
  <si>
    <t>Grabatoukaput</t>
  </si>
  <si>
    <t>CRACAouss</t>
  </si>
  <si>
    <t>PhRey</t>
  </si>
  <si>
    <t>Vil Coyote VS Grabatouka</t>
  </si>
  <si>
    <t>Grabatouka</t>
  </si>
  <si>
    <t>raf21</t>
  </si>
  <si>
    <t>Tribu</t>
  </si>
  <si>
    <t>Lost Tribe</t>
  </si>
  <si>
    <t>Le Blanc De La Danse</t>
  </si>
  <si>
    <t>Musique Concrète Cannibale Oubliée</t>
  </si>
  <si>
    <t>Please Don't Eat Me Yet</t>
  </si>
  <si>
    <t>Native Tribe At Tea Time</t>
  </si>
  <si>
    <t>La Complainte De L'Aventurier</t>
  </si>
  <si>
    <t>Tribal Ritual</t>
  </si>
  <si>
    <t>Awale Island</t>
  </si>
  <si>
    <t>Noctaplouf</t>
  </si>
  <si>
    <t>La Malédiction De La Diskette De Sa Mère</t>
  </si>
  <si>
    <t>Hans La Malchance</t>
  </si>
  <si>
    <t>Le Mystère De La Disquette Au Trésor</t>
  </si>
  <si>
    <t>Pirates Des Carpates</t>
  </si>
  <si>
    <t>Nes Snes Psx Ps2</t>
  </si>
  <si>
    <t>Diblawak</t>
  </si>
  <si>
    <t>Electron Libre</t>
  </si>
  <si>
    <t>Glouglou</t>
  </si>
  <si>
    <t>Boschlim Kompa</t>
  </si>
  <si>
    <t>Histoire De La Miouzik</t>
  </si>
  <si>
    <t>Marche Macabre</t>
  </si>
  <si>
    <t>Achille Is Dead</t>
  </si>
  <si>
    <t>Les Funérailles d'Achille</t>
  </si>
  <si>
    <t>Requiem Aeternam</t>
  </si>
  <si>
    <t>Achillus</t>
  </si>
  <si>
    <t>Les Larmes De Thétis</t>
  </si>
  <si>
    <t>Eternal</t>
  </si>
  <si>
    <t>Hägelbos</t>
  </si>
  <si>
    <t>Brocéliande</t>
  </si>
  <si>
    <t>From The Abyssal Forest</t>
  </si>
  <si>
    <t>Christophe</t>
  </si>
  <si>
    <t>Forest Of Mysteries</t>
  </si>
  <si>
    <t>Gramgroum</t>
  </si>
  <si>
    <t>Invocation Des Dieux Sylvestres</t>
  </si>
  <si>
    <t>M Chi**c</t>
  </si>
  <si>
    <t>Chirac et la forêt des Pomcstasys</t>
  </si>
  <si>
    <t>Mystères De La Forêt Enchantée</t>
  </si>
  <si>
    <t>Silent Wind In The Old Glade</t>
  </si>
  <si>
    <t>Forêt Embrumée</t>
  </si>
  <si>
    <t>Perdu Dans La Forêt Magique</t>
  </si>
  <si>
    <t>Le Chant Des Dryades</t>
  </si>
  <si>
    <t>El Bosco</t>
  </si>
  <si>
    <t>Dans La Forêt De L'Oubli</t>
  </si>
  <si>
    <t>popcorn</t>
  </si>
  <si>
    <t>Féérie Nocturne En Forêt Elfique</t>
  </si>
  <si>
    <t>Blblblblbl</t>
  </si>
  <si>
    <t>Hundred Years Old</t>
  </si>
  <si>
    <t>Les Noctaventures</t>
  </si>
  <si>
    <t>Hymne</t>
  </si>
  <si>
    <t>Les Noctaventuriers</t>
  </si>
  <si>
    <t>God Save Nocta</t>
  </si>
  <si>
    <t>Les Aventures A Bord Du Noctaventure</t>
  </si>
  <si>
    <t>OMG Déjà 100</t>
  </si>
  <si>
    <t>Noctaventure Credits</t>
  </si>
  <si>
    <t>Vingt-Quatre Heures Pour Composer</t>
  </si>
  <si>
    <t>Noctaventurum</t>
  </si>
  <si>
    <t>Radio Noctaventures</t>
  </si>
  <si>
    <t>Il Etait Une Fois Les Noctaventures</t>
  </si>
  <si>
    <t>Vazy Lâche Ta Flute Bâtard</t>
  </si>
  <si>
    <t>Long Night</t>
  </si>
  <si>
    <t>Melodia</t>
  </si>
  <si>
    <t>Abracapela</t>
  </si>
  <si>
    <t>Blues in the tram</t>
  </si>
  <si>
    <t>La Guitare Electrique C'est Super</t>
  </si>
  <si>
    <t>Ceci n'Est Pas De La Guitare</t>
  </si>
  <si>
    <t>Caravan</t>
  </si>
  <si>
    <t>Oasis Oubliée</t>
  </si>
  <si>
    <t>Le Boss De L'Oasis Oubliée</t>
  </si>
  <si>
    <t>Varesse</t>
  </si>
  <si>
    <t>vladinosky</t>
  </si>
  <si>
    <t>Découverte De L'Oasis Oubliée</t>
  </si>
  <si>
    <t>Ceci Est Un Gros Cliché</t>
  </si>
  <si>
    <t>Sacrenouille</t>
  </si>
  <si>
    <t>Halte Au Crépuscule</t>
  </si>
  <si>
    <t>L'Oasis Oubliée</t>
  </si>
  <si>
    <t>A La Recherche De L'Oasis De Bahariya</t>
  </si>
  <si>
    <t>Oasisismine</t>
  </si>
  <si>
    <t>Formicidae - Naissance d'Une Fourmi</t>
  </si>
  <si>
    <t>Chryss</t>
  </si>
  <si>
    <t>Les Fourmis Au Pays Du Chocolat</t>
  </si>
  <si>
    <t>CadillaC</t>
  </si>
  <si>
    <t>Jacky La Fourmi</t>
  </si>
  <si>
    <t>Trop Tard</t>
  </si>
  <si>
    <t>Airport Trip</t>
  </si>
  <si>
    <t>I'm late The Plane Leaves Without Me My Wife Flies</t>
  </si>
  <si>
    <t>Les Aventures Mirobolantes De Mr Johnson</t>
  </si>
  <si>
    <t>Encore En Retard</t>
  </si>
  <si>
    <t>Merde Mon Avion</t>
  </si>
  <si>
    <t>Jet Rag</t>
  </si>
  <si>
    <t>Variations Autour De L'Hymne De La Nouvelle Zélande</t>
  </si>
  <si>
    <t>Voyage A Dos De L'Aigle Géant De Haast</t>
  </si>
  <si>
    <t>NZ</t>
  </si>
  <si>
    <t>Westlander</t>
  </si>
  <si>
    <t>Coda New Zealand Sky</t>
  </si>
  <si>
    <t>Hawea Spirit</t>
  </si>
  <si>
    <t>Je Veux Être Astronaute</t>
  </si>
  <si>
    <t>Malcolm</t>
  </si>
  <si>
    <t>Go For Launch</t>
  </si>
  <si>
    <t>Décollage Immédiat</t>
  </si>
  <si>
    <t>touktouk</t>
  </si>
  <si>
    <t>Go For Launch Ignition</t>
  </si>
  <si>
    <t>William A La Plage</t>
  </si>
  <si>
    <t>Raf</t>
  </si>
  <si>
    <t>Lancement Depuis Kourou</t>
  </si>
  <si>
    <t>Le Grand Départ</t>
  </si>
  <si>
    <t>Aujourd'hui Je Pars</t>
  </si>
  <si>
    <t>Le Casting</t>
  </si>
  <si>
    <t>Le Héros Victorieux</t>
  </si>
  <si>
    <t>Indien Bebop</t>
  </si>
  <si>
    <t>Screaming Avenger</t>
  </si>
  <si>
    <t>Le Justicier Masqué</t>
  </si>
  <si>
    <t>BM Forever</t>
  </si>
  <si>
    <t>Super Membré Man</t>
  </si>
  <si>
    <t>Captain America - Sentinel Of Liberty</t>
  </si>
  <si>
    <t>Little Diablo</t>
  </si>
  <si>
    <t>Il Est Ressucité</t>
  </si>
  <si>
    <t>La Chute</t>
  </si>
  <si>
    <t>Super Héros</t>
  </si>
  <si>
    <t>Ultra Flash Man</t>
  </si>
  <si>
    <t>Les Super Héros Improvisés</t>
  </si>
  <si>
    <t>Super Moi</t>
  </si>
  <si>
    <t>Silver Surfer</t>
  </si>
  <si>
    <t>Super Vilain</t>
  </si>
  <si>
    <t>Angel</t>
  </si>
  <si>
    <t>Welcome In Paradise Mister Magoo</t>
  </si>
  <si>
    <t>Le Paradis Sur Terre</t>
  </si>
  <si>
    <t>Stormbirds Combat Aérien</t>
  </si>
  <si>
    <t>Les Légumes Se Rosbiffent</t>
  </si>
  <si>
    <t>La Guerre En 7 Jours</t>
  </si>
  <si>
    <t>Guerre Imminente</t>
  </si>
  <si>
    <t>La Petite Fille De La Mer</t>
  </si>
  <si>
    <t>alex92</t>
  </si>
  <si>
    <t>Nostalgie d'Un Soir d'Eté</t>
  </si>
  <si>
    <t>L'Abonné Demandé N'Est Pas Disponible Pour Le Moment</t>
  </si>
  <si>
    <t>En Suspens</t>
  </si>
  <si>
    <t>Le Coma</t>
  </si>
  <si>
    <t>Delta</t>
  </si>
  <si>
    <t>Franck</t>
  </si>
  <si>
    <t>Night Jogging In Paris 2050</t>
  </si>
  <si>
    <t>Promenade Dans Paris</t>
  </si>
  <si>
    <t>Le Jardin Des Plantes</t>
  </si>
  <si>
    <t>In Paris</t>
  </si>
  <si>
    <t>Un Baiser à Paris</t>
  </si>
  <si>
    <t>Nanoune</t>
  </si>
  <si>
    <t>Clochette Et La Poudre Magique</t>
  </si>
  <si>
    <t>Olix14</t>
  </si>
  <si>
    <t>Dark Fever</t>
  </si>
  <si>
    <t>Dark Side Of Tinker Bell</t>
  </si>
  <si>
    <t>Tinkerbell's Slam With Ecstasys</t>
  </si>
  <si>
    <t>ClinggG</t>
  </si>
  <si>
    <t>La Fée N'Importe Quoi</t>
  </si>
  <si>
    <t>Lzn02</t>
  </si>
  <si>
    <t>Paradigme</t>
  </si>
  <si>
    <t>The Magic Book</t>
  </si>
  <si>
    <t>Another World</t>
  </si>
  <si>
    <t>Le Livre Magique</t>
  </si>
  <si>
    <t>Road Trip</t>
  </si>
  <si>
    <t>Wandering Alone</t>
  </si>
  <si>
    <t>Panne d'Essence Sur la Route 66</t>
  </si>
  <si>
    <t>La Route 66 m'a Tué</t>
  </si>
  <si>
    <t>La Voiture Etait Electrique</t>
  </si>
  <si>
    <t>Gente Dame, votre popotin mon coeur fait chavirer</t>
  </si>
  <si>
    <t>Rêve de Princesse</t>
  </si>
  <si>
    <t>Derrière le Château</t>
  </si>
  <si>
    <t>Médiébal</t>
  </si>
  <si>
    <t>Feel</t>
  </si>
  <si>
    <t>Aphro</t>
  </si>
  <si>
    <t>La Musique en T</t>
  </si>
  <si>
    <t>Maison Hantée de Série B</t>
  </si>
  <si>
    <t>Alex Kidd In Spectrum Castle</t>
  </si>
  <si>
    <t>Allawin</t>
  </si>
  <si>
    <t>Voyage Dans Les Temples Inca</t>
  </si>
  <si>
    <t>A La Recherche Des Mystérieuses Cités d'Or</t>
  </si>
  <si>
    <t>Greed Of A Thousand Sails</t>
  </si>
  <si>
    <t>Grand Condor</t>
  </si>
  <si>
    <t>Là Où Se Trouve Désormais l'Or Des Cités Inca</t>
  </si>
  <si>
    <t>Inca Ancestral</t>
  </si>
  <si>
    <t>Epic Quest</t>
  </si>
  <si>
    <t>Humiliation</t>
  </si>
  <si>
    <t>Dans Ta Gueule</t>
  </si>
  <si>
    <t>Humiliation et Coup de Stress</t>
  </si>
  <si>
    <t>Humiliated Heart</t>
  </si>
  <si>
    <t>Beatles Battle</t>
  </si>
  <si>
    <t>The Beatles - On My Way For Noctadventures</t>
  </si>
  <si>
    <t>Stay a While</t>
  </si>
  <si>
    <t>Ballade Pop Rock</t>
  </si>
  <si>
    <t>Yellow Pepper in The Sky</t>
  </si>
  <si>
    <t>La Cité Aquatique Otsoa</t>
  </si>
  <si>
    <t>tbop</t>
  </si>
  <si>
    <t>In Blue City We Are</t>
  </si>
  <si>
    <t>Aquatic Street Hero</t>
  </si>
  <si>
    <t>sforouhi</t>
  </si>
  <si>
    <t>Remembering Days Before The Last Wave</t>
  </si>
  <si>
    <t>Bridge To Atlantis</t>
  </si>
  <si>
    <t>Yonaguni</t>
  </si>
  <si>
    <t>Atlantis Les Ruines</t>
  </si>
  <si>
    <t>Atlantis Surfacing</t>
  </si>
  <si>
    <t>Soirée Barbecue-Pétanque</t>
  </si>
  <si>
    <t>El Mexicano</t>
  </si>
  <si>
    <t>Provence en Fin d'Après-Midi</t>
  </si>
  <si>
    <t>Mélodie Interdite</t>
  </si>
  <si>
    <t>La Mélodie Illicite</t>
  </si>
  <si>
    <t>Coco Loco</t>
  </si>
  <si>
    <t>Le Druide</t>
  </si>
  <si>
    <t>Gros Bélix</t>
  </si>
  <si>
    <t>Dr Jekyll et Mr Hyde à la Plage</t>
  </si>
  <si>
    <t>Hyde qui se Baigne</t>
  </si>
  <si>
    <t>The Beach in her Eyes</t>
  </si>
  <si>
    <t>Les 3 Mousquetaires</t>
  </si>
  <si>
    <t>Les 3 Moustiquaires</t>
  </si>
  <si>
    <t>Les 3 Mousses de Bière</t>
  </si>
  <si>
    <t>Musketeers Journey</t>
  </si>
  <si>
    <t>Atos Portos Aramis</t>
  </si>
  <si>
    <t>Mystic Cave</t>
  </si>
  <si>
    <t>Ali Baba</t>
  </si>
  <si>
    <t>Le Sanctuaire</t>
  </si>
  <si>
    <t>Mazeo</t>
  </si>
  <si>
    <t>Into the Cave</t>
  </si>
  <si>
    <t>Nicolas</t>
  </si>
  <si>
    <t>Jazzistic Cave</t>
  </si>
  <si>
    <t>Enigmatic Cavern</t>
  </si>
  <si>
    <t>Mystic Cave Entrée de la Grotte</t>
  </si>
  <si>
    <t>Mystic Cave L'Exploration</t>
  </si>
  <si>
    <t>Mystic Cave Neofart le Glacial Boss</t>
  </si>
  <si>
    <t>Mystic Cave Victory</t>
  </si>
  <si>
    <t>Mystic Cave Game Over</t>
  </si>
  <si>
    <t>Cavavin</t>
  </si>
  <si>
    <t>La Paix Revient dans le Métro</t>
  </si>
  <si>
    <t>Grand Nord</t>
  </si>
  <si>
    <t>Groenland Mania</t>
  </si>
  <si>
    <t>Mystic Place</t>
  </si>
  <si>
    <t>Cosmuniste Dub</t>
  </si>
  <si>
    <t>katchum</t>
  </si>
  <si>
    <t>Big Bang</t>
  </si>
  <si>
    <t>ADN Mitocosmogonal</t>
  </si>
  <si>
    <t>7 Jours de Création</t>
  </si>
  <si>
    <t>Humanity, The Beginning</t>
  </si>
  <si>
    <t>Shaping the World</t>
  </si>
  <si>
    <t>La Naissance du Monde</t>
  </si>
  <si>
    <t>The Golden Age of Life</t>
  </si>
  <si>
    <t>Cosmogonie</t>
  </si>
  <si>
    <t>Haiku</t>
  </si>
  <si>
    <t>Haiku de la Valse Sentimentale</t>
  </si>
  <si>
    <t>Haiku La Bataille en un Eclair</t>
  </si>
  <si>
    <t>Haiku Pluie de Mars</t>
  </si>
  <si>
    <t>Haiku La Nage du Poisson Céleste</t>
  </si>
  <si>
    <t>Haïkû</t>
  </si>
  <si>
    <t>Haiku Mourir Pour l'Autre</t>
  </si>
  <si>
    <t>Haiku L'Arrivée du Printemps</t>
  </si>
  <si>
    <t>Haiku Rebirth</t>
  </si>
  <si>
    <t>Inekari</t>
  </si>
  <si>
    <t>Akegata</t>
  </si>
  <si>
    <t>Valse Sentimentale</t>
  </si>
  <si>
    <t>La Valse des Zombies</t>
  </si>
  <si>
    <t>Poum Pouet Pouet</t>
  </si>
  <si>
    <t>La Valse Epineuse</t>
  </si>
  <si>
    <t>Demie Valse</t>
  </si>
  <si>
    <t>La Valse Sentimentale</t>
  </si>
  <si>
    <t>Prepare to Fight</t>
  </si>
  <si>
    <t>Warriors Mind</t>
  </si>
  <si>
    <t>Steps To War</t>
  </si>
  <si>
    <t>Marche Militaire</t>
  </si>
  <si>
    <t>A Leur Rencontre</t>
  </si>
  <si>
    <t>Le Tour du Monde en 80 Jours</t>
  </si>
  <si>
    <t>Au Middle de Nulle Part</t>
  </si>
  <si>
    <t>Tour du Monde en Dirigeable</t>
  </si>
  <si>
    <t>Fucking Hurricane</t>
  </si>
  <si>
    <t>La Tempête du Siècle</t>
  </si>
  <si>
    <t>Everest</t>
  </si>
  <si>
    <t>Pas Enneigés</t>
  </si>
  <si>
    <t>L'Ascension de l'Everest</t>
  </si>
  <si>
    <t>yafloyd</t>
  </si>
  <si>
    <t>La Grande Ascension</t>
  </si>
  <si>
    <t>Nursery Song</t>
  </si>
  <si>
    <t>A Ma Mère Disparue le Mois Dernier</t>
  </si>
  <si>
    <t>Daishizen</t>
  </si>
  <si>
    <t>Scottish Children</t>
  </si>
  <si>
    <t>Thomas</t>
  </si>
  <si>
    <t>Maman</t>
  </si>
  <si>
    <t>Free For All</t>
  </si>
  <si>
    <t>Chûte Libre</t>
  </si>
  <si>
    <t>Sans Parachute</t>
  </si>
  <si>
    <t>Le Grand Saut</t>
  </si>
  <si>
    <t>Princessyétu</t>
  </si>
  <si>
    <t>Forbidden Love</t>
  </si>
  <si>
    <t>Le Ménestrel et la Princesse</t>
  </si>
  <si>
    <t>Minstrel</t>
  </si>
  <si>
    <t>Vers un Monde Meilleur</t>
  </si>
  <si>
    <t>Vers un Meilleur Monde</t>
  </si>
  <si>
    <t>Pour un Monde Meilleur</t>
  </si>
  <si>
    <t>Here Come The Lights</t>
  </si>
  <si>
    <t>Marion</t>
  </si>
  <si>
    <t>Pour la Lumière</t>
  </si>
  <si>
    <t>Premiers Pas Sur la Lune</t>
  </si>
  <si>
    <t>I Travelled Miles on Da Moon Amstrong Version</t>
  </si>
  <si>
    <t>Discovery</t>
  </si>
  <si>
    <t>On a Marché sur la Lune</t>
  </si>
  <si>
    <t>Bain de Lune</t>
  </si>
  <si>
    <t>Walking on The Moon</t>
  </si>
  <si>
    <t>The Race</t>
  </si>
  <si>
    <t>Mamie Fait la Course GG</t>
  </si>
  <si>
    <t>The Great Moto Racing</t>
  </si>
  <si>
    <t>Dolphin Race</t>
  </si>
  <si>
    <t>Super Chocobo VS Tigatssa Kart 64</t>
  </si>
  <si>
    <t>Race</t>
  </si>
  <si>
    <t>Rabbis Race</t>
  </si>
  <si>
    <t>Le Lièvre et la Tortue</t>
  </si>
  <si>
    <t>Super Doudoune Racing Allstars</t>
  </si>
  <si>
    <t>Indiana Relou et le Temple Ketejustakote</t>
  </si>
  <si>
    <t>We Meet Again Dr Jones</t>
  </si>
  <si>
    <t>Remi59</t>
  </si>
  <si>
    <t>Aztec Temple</t>
  </si>
  <si>
    <t>Journey To E Kh Go Thar Nis</t>
  </si>
  <si>
    <t>Temple Perdu</t>
  </si>
  <si>
    <t>David</t>
  </si>
  <si>
    <t>La Quête Sans Nom</t>
  </si>
  <si>
    <t>L'Expédition</t>
  </si>
  <si>
    <t>A la Recherche du temple Perdu</t>
  </si>
  <si>
    <t>Le Temple Mystérieux</t>
  </si>
  <si>
    <t>Bambi Dans la Jungle</t>
  </si>
  <si>
    <t>Le Complot du Majordome L'Assiette Empoisonnée</t>
  </si>
  <si>
    <t>Betrayed</t>
  </si>
  <si>
    <t>Le Majordome Cambrioleur</t>
  </si>
  <si>
    <t>Henri et l'Ascenseur aux Ecstasys</t>
  </si>
  <si>
    <t>Le Complot du Majordome</t>
  </si>
  <si>
    <t>Sombre Complot</t>
  </si>
  <si>
    <t>Double Concert pour Concertations Suspectes</t>
  </si>
  <si>
    <t>Nuclear Panic</t>
  </si>
  <si>
    <t>Reviens Chichi</t>
  </si>
  <si>
    <t>Nuclear Meltdown WTF</t>
  </si>
  <si>
    <t>Le Quiproquo de l'Apocalypse</t>
  </si>
  <si>
    <t>Grozob le Clown Dépressif</t>
  </si>
  <si>
    <t>Being a Clown Has no Future</t>
  </si>
  <si>
    <t>Achille et la Maison de Retraite aux Ecstasys</t>
  </si>
  <si>
    <t>Triste Cloownesquerie</t>
  </si>
  <si>
    <t>L'Accordéon à Souvenir</t>
  </si>
  <si>
    <t>Le Clown Sans Rire</t>
  </si>
  <si>
    <t>La Complainte du Clown</t>
  </si>
  <si>
    <t>OrangeCatz</t>
  </si>
  <si>
    <t>Quelque Part Entre Neptune et Pluton</t>
  </si>
  <si>
    <t>Les Aventuriers du Noctaventure Introduction</t>
  </si>
  <si>
    <t>Les Aventuriers du Noctaventure Voyage à la Vitesse de la Lumière</t>
  </si>
  <si>
    <t>Lumotach Hyperspace Cruiser</t>
  </si>
  <si>
    <t>Voyage</t>
  </si>
  <si>
    <t>Hyperdrive</t>
  </si>
  <si>
    <t>Time Travel</t>
  </si>
  <si>
    <t>Caca Vitesse Lente</t>
  </si>
  <si>
    <t>VoyageMC2</t>
  </si>
  <si>
    <t>Sailing in the Sun</t>
  </si>
  <si>
    <t>Sailing to Eternity</t>
  </si>
  <si>
    <t>Hotel Fun Bar Pursuit II</t>
  </si>
  <si>
    <t>L'Espion Beurré</t>
  </si>
  <si>
    <t>Filature</t>
  </si>
  <si>
    <t>The Unza Unza Gypsy Train From the Sun to Midgard</t>
  </si>
  <si>
    <t>Le Train Inter Stellaire</t>
  </si>
  <si>
    <t>Space Tchou Tchou</t>
  </si>
  <si>
    <t>A Bord du Train 87</t>
  </si>
  <si>
    <t>Engage</t>
  </si>
  <si>
    <t>Lady Winter</t>
  </si>
  <si>
    <t>Ice Queen</t>
  </si>
  <si>
    <t>Resurection of The Frozen Queen</t>
  </si>
  <si>
    <t>Reine de Glace</t>
  </si>
  <si>
    <t>La Reine des Neiges</t>
  </si>
  <si>
    <t>Reine des Neiges</t>
  </si>
  <si>
    <t>Une Danse avec la Mort</t>
  </si>
  <si>
    <t>Morphina</t>
  </si>
  <si>
    <t>Vive les Vacances</t>
  </si>
  <si>
    <t>Holiday at Squaw Valley</t>
  </si>
  <si>
    <t>Je me Réveille il est Midi</t>
  </si>
  <si>
    <t>Io</t>
  </si>
  <si>
    <t>La Musique en Fête</t>
  </si>
  <si>
    <t>Childrens Suite For Piano - 1 Waltz</t>
  </si>
  <si>
    <t>Fête à la Saucisse</t>
  </si>
  <si>
    <t>Estabe</t>
  </si>
  <si>
    <t>Au Coeur des Croisades</t>
  </si>
  <si>
    <t>Heart of Crusiders</t>
  </si>
  <si>
    <t>N'Import Nawak Total HS</t>
  </si>
  <si>
    <t>Croisade</t>
  </si>
  <si>
    <t>Kira</t>
  </si>
  <si>
    <t>Croisades</t>
  </si>
  <si>
    <t>Lazarof</t>
  </si>
  <si>
    <t>The Battle of Petra</t>
  </si>
  <si>
    <t>To Leave Africa</t>
  </si>
  <si>
    <t>Le Voyage Sans Retour</t>
  </si>
  <si>
    <t>Cotton Farm</t>
  </si>
  <si>
    <t>Dark Dan</t>
  </si>
  <si>
    <t>American Fields</t>
  </si>
  <si>
    <t>De la Savane aux Champs de Coton Par Kunta Kinte</t>
  </si>
  <si>
    <t>Slavery</t>
  </si>
  <si>
    <t>Autumn Leaves</t>
  </si>
  <si>
    <t>La Renaissance du Dieu</t>
  </si>
  <si>
    <t>Essoussi M. Habib</t>
  </si>
  <si>
    <t>L'Eveil de Cthulhu</t>
  </si>
  <si>
    <t>sinnay</t>
  </si>
  <si>
    <t>Akashic Memory</t>
  </si>
  <si>
    <t>Call of Cthulhu</t>
  </si>
  <si>
    <t>Poême Symphonique</t>
  </si>
  <si>
    <t>Silence</t>
  </si>
  <si>
    <t>Le Démon Approche</t>
  </si>
  <si>
    <t>L'Inis de Faust</t>
  </si>
  <si>
    <t>Poême Pour Satan</t>
  </si>
  <si>
    <t>In the Glory of the Devil</t>
  </si>
  <si>
    <t>Poême Satanique</t>
  </si>
  <si>
    <t>Lettre à Mon Ami</t>
  </si>
  <si>
    <t>Sanctus</t>
  </si>
  <si>
    <t>Meet the Devil</t>
  </si>
  <si>
    <t>Enter the Abyss</t>
  </si>
  <si>
    <t>You Ugly Mother</t>
  </si>
  <si>
    <t>Aliens In The Abyss</t>
  </si>
  <si>
    <t>Aliens In The Abyss Part1 The Arrival</t>
  </si>
  <si>
    <t>Aliens In The Abyss Part2 The Attack</t>
  </si>
  <si>
    <t>Aliens In The Abyss Part3 Final</t>
  </si>
  <si>
    <t>Wiped Out</t>
  </si>
  <si>
    <t>Nico-Saru</t>
  </si>
  <si>
    <t>Blue in Green</t>
  </si>
  <si>
    <t>Aliens in The Abyss</t>
  </si>
  <si>
    <t>Denys</t>
  </si>
  <si>
    <t>Patrick et Lulu</t>
  </si>
  <si>
    <t>First Love</t>
  </si>
  <si>
    <t>True Love</t>
  </si>
  <si>
    <t>Premier Amour</t>
  </si>
  <si>
    <t>Remembers</t>
  </si>
  <si>
    <t>Ephémère Amour</t>
  </si>
  <si>
    <t>A la Rescousse</t>
  </si>
  <si>
    <t>Emergency</t>
  </si>
  <si>
    <t>Les Pompiers</t>
  </si>
  <si>
    <t>Sumo Gong Gong</t>
  </si>
  <si>
    <t>Sumo</t>
  </si>
  <si>
    <t>Combo Sumo</t>
  </si>
  <si>
    <t>S'Hume Ô Tôt Riz</t>
  </si>
  <si>
    <t>Flash Sumo</t>
  </si>
  <si>
    <t>Last Battle</t>
  </si>
  <si>
    <t>Combat Sumo</t>
  </si>
  <si>
    <t>Stupid Dream Machine Will You Work</t>
  </si>
  <si>
    <t>L'Usine à Rêves</t>
  </si>
  <si>
    <t>Dream Factory</t>
  </si>
  <si>
    <t>Calculating and Rendering Dream Unit</t>
  </si>
  <si>
    <t>MidnightSon</t>
  </si>
  <si>
    <t>The Dream Factory</t>
  </si>
  <si>
    <t>Rêve</t>
  </si>
  <si>
    <t>Machine à Rêves</t>
  </si>
  <si>
    <t>Chasse à l'Homme</t>
  </si>
  <si>
    <t>Hum Mom I Found a Cute Tiny Hopping Puppy Wolf in the Bushes</t>
  </si>
  <si>
    <t>Louyétu</t>
  </si>
  <si>
    <t>L'Histoire du Petit Berger qui s'Ennuyait</t>
  </si>
  <si>
    <t>Rêve Sans Fin</t>
  </si>
  <si>
    <t>Wake Up</t>
  </si>
  <si>
    <t>Lundi 6h30, Putain de Réveil</t>
  </si>
  <si>
    <t>Ik Kan Niet Meer Wakker Worden</t>
  </si>
  <si>
    <t>6 Heures du Mat</t>
  </si>
  <si>
    <t>Argh</t>
  </si>
  <si>
    <t>Passage Through the Snow</t>
  </si>
  <si>
    <t>River</t>
  </si>
  <si>
    <t>La Migration Préhistorique</t>
  </si>
  <si>
    <t>La Migration du Troupeau</t>
  </si>
  <si>
    <t>Wild</t>
  </si>
  <si>
    <t>La Migration de mon Troupeau</t>
  </si>
  <si>
    <t>Infiltration Ninja</t>
  </si>
  <si>
    <t>Snake No Jutsu</t>
  </si>
  <si>
    <t>Ninja Infiltration</t>
  </si>
  <si>
    <t>Pris en Embuscade</t>
  </si>
  <si>
    <t>En Vacances à Costa Del Sol</t>
  </si>
  <si>
    <t>Far Away From Paris</t>
  </si>
  <si>
    <t>The Blue Resort</t>
  </si>
  <si>
    <t>The Future Brings Hope</t>
  </si>
  <si>
    <t>Cachot</t>
  </si>
  <si>
    <t>In Jail</t>
  </si>
  <si>
    <t>Le Rêve de la Liberté</t>
  </si>
  <si>
    <t>Powa87</t>
  </si>
  <si>
    <t>Je Suis Innocent mais la Porte est Close sur ma Solitude</t>
  </si>
  <si>
    <t>Le Secret de l'Alchimiste</t>
  </si>
  <si>
    <t>Al le Chimiste</t>
  </si>
  <si>
    <t>Le Terrible Secret de la Pierre Philosophale</t>
  </si>
  <si>
    <t>L'Absorption de l'Elixir des Morts</t>
  </si>
  <si>
    <t>avril.thierry</t>
  </si>
  <si>
    <t>Abrrracada-Boum</t>
  </si>
  <si>
    <t>Le Mystérieux Laboratoire de l'Alchimiste</t>
  </si>
  <si>
    <t>Resurrected by the Philosophers Stone</t>
  </si>
  <si>
    <t>Laurent</t>
  </si>
  <si>
    <t>Alchimie</t>
  </si>
  <si>
    <t>Avaritia</t>
  </si>
  <si>
    <t>La Luxure</t>
  </si>
  <si>
    <t>La Colère</t>
  </si>
  <si>
    <t>Envy</t>
  </si>
  <si>
    <t>Triomphe de l'Orgueilleux Prince des Nains</t>
  </si>
  <si>
    <t>La Paresse</t>
  </si>
  <si>
    <t>L'Orgue-Oeil</t>
  </si>
  <si>
    <t>Le Compositeur Avare</t>
  </si>
  <si>
    <t>Maudite Asmodée</t>
  </si>
  <si>
    <t>Wrath</t>
  </si>
  <si>
    <t>Commérages</t>
  </si>
  <si>
    <t>Aimée et la Maison de Retraite aux Ecstasys</t>
  </si>
  <si>
    <t>Thé, Spéculos et Commérages</t>
  </si>
  <si>
    <t>PG Time</t>
  </si>
  <si>
    <t>Tea Time's Quarrel</t>
  </si>
  <si>
    <t>Thé et Ragots</t>
  </si>
  <si>
    <t>Tea And Margarita</t>
  </si>
  <si>
    <t>La Bonne Société</t>
  </si>
  <si>
    <t>Blabla</t>
  </si>
  <si>
    <t>Frais Potins et Frais Potages</t>
  </si>
  <si>
    <t>Commérages Autour du Thé</t>
  </si>
  <si>
    <t>Cendrillon au Bal</t>
  </si>
  <si>
    <t>Cendrillon</t>
  </si>
  <si>
    <t>Cendrillon's Dream</t>
  </si>
  <si>
    <t>En Attendant Minuit</t>
  </si>
  <si>
    <t>Les Deux Soeurs</t>
  </si>
  <si>
    <t>La Nuit à Deux</t>
  </si>
  <si>
    <t>LLB</t>
  </si>
  <si>
    <t>Citrouille de Minuit</t>
  </si>
  <si>
    <t>Adagio Molto Expressivo e Maestoso</t>
  </si>
  <si>
    <t>Romantic Rendez-Vous</t>
  </si>
  <si>
    <t>Dans le Carosse Jusqu'au Château</t>
  </si>
  <si>
    <t>Cendrillon et le Prince Cendrier</t>
  </si>
  <si>
    <t>Arabian Ride</t>
  </si>
  <si>
    <t>Cavalcade</t>
  </si>
  <si>
    <t>Chevauchée</t>
  </si>
  <si>
    <t>Premier Cavalier de l'Apocalypse</t>
  </si>
  <si>
    <t>Vers le Toit du Monde</t>
  </si>
  <si>
    <t>Cavalier au Salop</t>
  </si>
  <si>
    <t>La Charge Etincelante des Chevaliers de Mimbre</t>
  </si>
  <si>
    <t>Galop</t>
  </si>
  <si>
    <t>Nom Aurore Prénom Boréale</t>
  </si>
  <si>
    <t>Aurore Boréale</t>
  </si>
  <si>
    <t>Aurore Tribale</t>
  </si>
  <si>
    <t>L'Aurore Boréale</t>
  </si>
  <si>
    <t>Aurore</t>
  </si>
  <si>
    <t>Horreur Boréale</t>
  </si>
  <si>
    <t>I-War</t>
  </si>
  <si>
    <t>Robotic War Human Theme</t>
  </si>
  <si>
    <t>Robotic War The End</t>
  </si>
  <si>
    <t>Raise a Dancing Army of Robots</t>
  </si>
  <si>
    <t>Robot War</t>
  </si>
  <si>
    <t>Robotic War Robots Theme</t>
  </si>
  <si>
    <t>Chasse Amoureuse</t>
  </si>
  <si>
    <t>Le Sang de ma Belle</t>
  </si>
  <si>
    <t>Trop Belle à Croquer</t>
  </si>
  <si>
    <t>Vampire Amoureux</t>
  </si>
  <si>
    <t>Le Vampire Amoureux</t>
  </si>
  <si>
    <t>Kawaii Kitten</t>
  </si>
  <si>
    <t>Chamignon</t>
  </si>
  <si>
    <t>Kawaii</t>
  </si>
  <si>
    <t>Jack</t>
  </si>
  <si>
    <t>La Ville en Sucre</t>
  </si>
  <si>
    <t>Candy Village</t>
  </si>
  <si>
    <t>Sukarina - La Ville en Sucre</t>
  </si>
  <si>
    <t>Parmi les Nuages</t>
  </si>
  <si>
    <t>Icare</t>
  </si>
  <si>
    <t>Escaping From Daedalus</t>
  </si>
  <si>
    <t>L'Envol d'Icare</t>
  </si>
  <si>
    <t>La Folie du Fêtard Suicidiaire</t>
  </si>
  <si>
    <t>Overdose au Carnaval de Rio</t>
  </si>
  <si>
    <t>L'Île du Vieux Pirate</t>
  </si>
  <si>
    <t>La Mort de Rackham le Rouge</t>
  </si>
  <si>
    <t>L'Île aux Squelettes</t>
  </si>
  <si>
    <t>Chippendales Sous les Spotlights</t>
  </si>
  <si>
    <t>Les Souris Vertes au Macumba Club</t>
  </si>
  <si>
    <t>Chippendales</t>
  </si>
  <si>
    <t>The Duel</t>
  </si>
  <si>
    <t>Romain</t>
  </si>
  <si>
    <t>Bienvenue au Saloon</t>
  </si>
  <si>
    <t>Western</t>
  </si>
  <si>
    <t>Duel</t>
  </si>
  <si>
    <t>Decisive Duel</t>
  </si>
  <si>
    <t>Airship</t>
  </si>
  <si>
    <t>Power of Hug</t>
  </si>
  <si>
    <t>Together Again</t>
  </si>
  <si>
    <t>Friendship</t>
  </si>
  <si>
    <t>Tendres Retrouvailles</t>
  </si>
  <si>
    <t>La Danse du Gorille</t>
  </si>
  <si>
    <t>A Night in the Jungle</t>
  </si>
  <si>
    <t>Souvenir d'un Flirt</t>
  </si>
  <si>
    <t>Dance of the Puppets</t>
  </si>
  <si>
    <t>Le Spectacle</t>
  </si>
  <si>
    <t>Berceuse</t>
  </si>
  <si>
    <t>Les Marionnettes</t>
  </si>
  <si>
    <t>Sous-Marin</t>
  </si>
  <si>
    <t>Submarine</t>
  </si>
  <si>
    <t>Le Sous-Marin Orgueilleux</t>
  </si>
  <si>
    <t>Poseïdon</t>
  </si>
  <si>
    <t>L'Orgueilleux Sous-Marin</t>
  </si>
  <si>
    <t>Armageddon, a New Sky, a New Earth</t>
  </si>
  <si>
    <t>La Fin du Monde</t>
  </si>
  <si>
    <t>gaetan</t>
  </si>
  <si>
    <t>La Fin de Mon Monde</t>
  </si>
  <si>
    <t>Hatred</t>
  </si>
  <si>
    <t>Expedition</t>
  </si>
  <si>
    <t>La Traversée du Désert</t>
  </si>
  <si>
    <t>jerochan</t>
  </si>
  <si>
    <t>Odyssea</t>
  </si>
  <si>
    <t>Through the Desert</t>
  </si>
  <si>
    <t>Hope</t>
  </si>
  <si>
    <t>Le Pervers Noël</t>
  </si>
  <si>
    <t>kos-mos</t>
  </si>
  <si>
    <t>Xmas</t>
  </si>
  <si>
    <t>Le Dragon</t>
  </si>
  <si>
    <t>Black Dragon</t>
  </si>
  <si>
    <t>Guardian</t>
  </si>
  <si>
    <t>The Guardian</t>
  </si>
  <si>
    <t>Flight of the Dragon</t>
  </si>
  <si>
    <t>Face the Dragon</t>
  </si>
  <si>
    <t>Le Dernier Dragon</t>
  </si>
  <si>
    <t>POL</t>
  </si>
  <si>
    <t>Inaki et le Dragon Blanc</t>
  </si>
  <si>
    <t>Dragon's Awakening</t>
  </si>
  <si>
    <t>Traderaid</t>
  </si>
  <si>
    <t>Light Speed</t>
  </si>
  <si>
    <t>Vitesse Lumière</t>
  </si>
  <si>
    <t>Lumière</t>
  </si>
  <si>
    <t>To The Light</t>
  </si>
  <si>
    <t>Voyage à la Vitesse de la Lumière</t>
  </si>
  <si>
    <t>Dans l'Espace il fait Sombre</t>
  </si>
  <si>
    <t>Light Speed Highway Performance</t>
  </si>
  <si>
    <t>Le Verger Enchanté</t>
  </si>
  <si>
    <t>Les Créatures Fruitières</t>
  </si>
  <si>
    <t>Inhabited Woods</t>
  </si>
  <si>
    <t>Nv35 Le Combat de Sumos</t>
  </si>
  <si>
    <t>Nv52 Fausse Alerte Nucléaire</t>
  </si>
  <si>
    <t>Nv60 Maman</t>
  </si>
  <si>
    <t>Nv73 Le Village des Irréductibles Gaulois</t>
  </si>
  <si>
    <t>Nv124 Le Vaisseau Fantôme</t>
  </si>
  <si>
    <t>Nv135 Le Dernier Repos</t>
  </si>
  <si>
    <t>Nv138 Bienvenue à Vegas</t>
  </si>
  <si>
    <t xml:space="preserve">N9 Le Détective Privé </t>
  </si>
  <si>
    <t xml:space="preserve">N8 Le Port </t>
  </si>
  <si>
    <t xml:space="preserve">N7 Le Prélude </t>
  </si>
  <si>
    <t xml:space="preserve">N6 Les Terres Celtes </t>
  </si>
  <si>
    <t xml:space="preserve">N5 Le Conte de Noël  </t>
  </si>
  <si>
    <t>Forum III</t>
  </si>
  <si>
    <t>Forum IV</t>
  </si>
  <si>
    <t>Forum II</t>
  </si>
  <si>
    <t>Forum I</t>
  </si>
  <si>
    <t>Noctaventure</t>
  </si>
  <si>
    <t>Theme</t>
  </si>
  <si>
    <t>soheil</t>
  </si>
  <si>
    <t>nakano</t>
  </si>
  <si>
    <t>lucky</t>
  </si>
  <si>
    <t>setzer</t>
  </si>
  <si>
    <t>franck</t>
  </si>
  <si>
    <t>malcom</t>
  </si>
  <si>
    <t>nicosaru</t>
  </si>
  <si>
    <t>shadoko</t>
  </si>
  <si>
    <t>francois</t>
  </si>
  <si>
    <t xml:space="preserve">Du 18/10/2008 au 28/06/2009 </t>
  </si>
  <si>
    <t>(blank)</t>
  </si>
  <si>
    <t>par Setzer</t>
  </si>
  <si>
    <t>par Francois</t>
  </si>
  <si>
    <t>par Raul</t>
  </si>
  <si>
    <t>Philobae</t>
  </si>
  <si>
    <t>Nv177 Exploration de la Planète Mars</t>
  </si>
  <si>
    <t xml:space="preserve">N15 L'Egypte </t>
  </si>
  <si>
    <t xml:space="preserve">N16 1,2,3... 1,2,3...  </t>
  </si>
  <si>
    <t xml:space="preserve">N17 Les Signes du Zodiaque </t>
  </si>
  <si>
    <t xml:space="preserve">N18 Halloween </t>
  </si>
  <si>
    <t xml:space="preserve">N19 L'Horloge </t>
  </si>
  <si>
    <t>Noctaventures</t>
  </si>
  <si>
    <t>Kaztix</t>
  </si>
  <si>
    <t>n1</t>
  </si>
  <si>
    <t>n2</t>
  </si>
  <si>
    <t>n3</t>
  </si>
  <si>
    <t>n10</t>
  </si>
  <si>
    <t>n11</t>
  </si>
  <si>
    <t>n12</t>
  </si>
  <si>
    <t>n15</t>
  </si>
  <si>
    <t>clash notation</t>
  </si>
  <si>
    <t>Date</t>
  </si>
  <si>
    <t>Generation</t>
  </si>
  <si>
    <t>Composer</t>
  </si>
  <si>
    <t xml:space="preserve">Forum I </t>
  </si>
  <si>
    <t>Promo 2008</t>
  </si>
  <si>
    <t>Promo 2009</t>
  </si>
  <si>
    <t>Promo 2010</t>
  </si>
  <si>
    <t>Promo 2012</t>
  </si>
  <si>
    <t>Promo 2015</t>
  </si>
  <si>
    <t>#</t>
  </si>
  <si>
    <t>a rajouter :</t>
  </si>
  <si>
    <t>Debut</t>
  </si>
  <si>
    <t>year</t>
  </si>
  <si>
    <t>month</t>
  </si>
  <si>
    <t>date</t>
  </si>
  <si>
    <t>miss</t>
  </si>
  <si>
    <t>total</t>
  </si>
  <si>
    <t>Row Labels</t>
  </si>
  <si>
    <t>Grand Total</t>
  </si>
  <si>
    <t>Sum of Forum I</t>
  </si>
  <si>
    <t>Values</t>
  </si>
  <si>
    <t>Sum of Forum III</t>
  </si>
  <si>
    <t>Sum of Noctaventure</t>
  </si>
  <si>
    <t>Sum of Promo 2008</t>
  </si>
  <si>
    <t>Sum of Promo 2009</t>
  </si>
  <si>
    <t>Sum of Promo 2010</t>
  </si>
  <si>
    <t>Sum of Promo 2012</t>
  </si>
  <si>
    <t>Sum of Promo 2015</t>
  </si>
  <si>
    <t>Total</t>
  </si>
  <si>
    <t>Cumul</t>
  </si>
  <si>
    <t>01/17/2013</t>
  </si>
  <si>
    <t>par Diblawak</t>
  </si>
  <si>
    <t>par Otsoa</t>
  </si>
  <si>
    <t>Position</t>
  </si>
  <si>
    <t>Pseudonyme</t>
  </si>
  <si>
    <t>Points</t>
  </si>
  <si>
    <t>par Mr Chir**c</t>
  </si>
  <si>
    <t>centenaire</t>
  </si>
  <si>
    <t>Messages in episode forum</t>
  </si>
  <si>
    <t>Louis-Gramgroum</t>
  </si>
  <si>
    <t>Christophe-Shinji</t>
  </si>
  <si>
    <t>Valmon-Luckymog</t>
  </si>
  <si>
    <t>Zobiwan-Scatman</t>
  </si>
  <si>
    <t>discussion notation</t>
  </si>
  <si>
    <t>RELOADED</t>
  </si>
  <si>
    <t>Type</t>
  </si>
  <si>
    <t>1-Nocturne</t>
  </si>
  <si>
    <t>Episode et lien</t>
  </si>
  <si>
    <t>Donneur de theme</t>
  </si>
  <si>
    <t>2-Fil Rouge</t>
  </si>
  <si>
    <t>3-Blitz</t>
  </si>
  <si>
    <t>4-Noctaventure</t>
  </si>
  <si>
    <t>Nurykabe-Morusque</t>
  </si>
  <si>
    <t>Nv</t>
  </si>
  <si>
    <t>N</t>
  </si>
  <si>
    <t>Fatcat</t>
  </si>
  <si>
    <t>Nv178 Les Jouets se Réveillent la Nuit</t>
  </si>
  <si>
    <t>Nv179 La Croisière Bucolique Tourne au Naufrage</t>
  </si>
  <si>
    <t>Cameleo</t>
  </si>
  <si>
    <t>Sherlock</t>
  </si>
  <si>
    <t>Switch, fatcat</t>
  </si>
  <si>
    <t>Nv180 La Complainte du Nounours Abandonné</t>
  </si>
  <si>
    <t>Nv181 Traqué par les Oiseaux d'Acier</t>
  </si>
  <si>
    <t>Nv182 Le Temple de la Lune</t>
  </si>
  <si>
    <t>Nv183 Le Chat et la Souris</t>
  </si>
  <si>
    <t>SwaP</t>
  </si>
  <si>
    <t>Nv184 La Cascade Observée</t>
  </si>
  <si>
    <t>Nv185 Super Nocta Kart</t>
  </si>
  <si>
    <t>Smorizet</t>
  </si>
  <si>
    <t>TOT</t>
  </si>
  <si>
    <t>Nv186 Le Jurassique</t>
  </si>
  <si>
    <t xml:space="preserve"> </t>
  </si>
  <si>
    <t>FatCat</t>
  </si>
  <si>
    <t>http://noctaventures.com/ligue</t>
  </si>
  <si>
    <t>La rivière de la mort</t>
  </si>
  <si>
    <t xml:space="preserve">Nuit d'ivresse au grand Hotel </t>
  </si>
  <si>
    <t>Chute éternelle</t>
  </si>
  <si>
    <t>La naissance du monstre</t>
  </si>
  <si>
    <t>Oú sont mes clés</t>
  </si>
  <si>
    <t>Réveil aux catacombes</t>
  </si>
  <si>
    <t>Avalé par le monstre</t>
  </si>
  <si>
    <t>Panique à la rédaction</t>
  </si>
  <si>
    <t>Tempête de coton</t>
  </si>
  <si>
    <t>Esprit es tu là ?</t>
  </si>
  <si>
    <t>Le palais des malices</t>
  </si>
  <si>
    <t>Le jardin extraordinaire</t>
  </si>
  <si>
    <t>Le grand soir</t>
  </si>
  <si>
    <t>Nv187 Cauchemar Burlesque</t>
  </si>
  <si>
    <t>with composers</t>
  </si>
  <si>
    <t>Nv188 Le Petit Chaperon Rouge</t>
  </si>
  <si>
    <t>Nv189 Le Passage de la Comète</t>
  </si>
  <si>
    <t>Swisscompo</t>
  </si>
  <si>
    <t>Clepto</t>
  </si>
  <si>
    <t>http://www.noctaventures.com/mp3/Blitz/</t>
  </si>
  <si>
    <t>B01%20Alex92%20-%20blitz.mp3</t>
  </si>
  <si>
    <t>B01%20Francois%20-%20des_dalles.mp3</t>
  </si>
  <si>
    <t>B01%20Kachum%20-%20labyrinth.mp3</t>
  </si>
  <si>
    <t>B01%20Luckymog%20-%20Labyrinthe.mp3</t>
  </si>
  <si>
    <t>B01%20Malcom%20-%20labyrinthe.mp3</t>
  </si>
  <si>
    <t>B01%20Nakano%20-%20Blitz_1-Le_Labyrinthe.mp3</t>
  </si>
  <si>
    <t>B01%20Raul%20-%20Labyrinthe.mp3</t>
  </si>
  <si>
    <t>B02%20Fran%c3%a7ois%20-%20ETTelephoneHipHop.mp3</t>
  </si>
  <si>
    <t>B02%20Raul%20-%20ExTrAtErReStRe.mp3</t>
  </si>
  <si>
    <t>B02%20Shadoko%20-%20Le%20Jazz%20de%20l'extraterrestre.mp3</t>
  </si>
  <si>
    <t>B03%20Fran%c3%a7ois%20-%20otages.mp3</t>
  </si>
  <si>
    <t>B03%20Raul%20-%20Prisedotages.mp3</t>
  </si>
  <si>
    <t>B04%20Alex92%20-%20Le_Train_Fant%c3%b4me_de_la_f%c3%aate_forraine.mp3</t>
  </si>
  <si>
    <t>B04%20Diblawak%20-%20Explorus.-01.mp3</t>
  </si>
  <si>
    <t>B04%20Raul%20-%20TrainFantome.mp3</t>
  </si>
  <si>
    <t>B04%20Setzer%20-%2007-09-05%20-%20B4%20Le%20train%20fantome.mp3</t>
  </si>
  <si>
    <t>B05%20Alex%20-%20ph.ogg</t>
  </si>
  <si>
    <t>B05%20Diblawak%20-%20Pearl-Harbor.mp3</t>
  </si>
  <si>
    <t>B05%20Shadoko%20-%20Une%20Perle%20%c3%a0%20Rebors.mp3</t>
  </si>
  <si>
    <t>B06%20Alex92%20-%20Blitz6%20-%20Nouveau%20Monde,%20et....mp3</t>
  </si>
  <si>
    <t>B06%20Diblawak%20-%20TNW.mp3</t>
  </si>
  <si>
    <t>B06%20Lzn02%20-%20Blitz%20-%20Les%20Nouvelles%20Etendues.mp3</t>
  </si>
  <si>
    <t>B06%20MidnightSon%20-%20B6%20-%20The%20New%20World%20-%202609-07.mp3</t>
  </si>
  <si>
    <t>B07%20Alex92%20-%20B7-The_Fall_of_The_Dark_Lord.mp3</t>
  </si>
  <si>
    <t>B07%20Fran%c3%a7ois%20-%20Alone%20in%20the%20dark.mp3</t>
  </si>
  <si>
    <t>B07%20Lzn02%20-%20LuciferAeternam.mp3</t>
  </si>
  <si>
    <t>B07%20Raf21%20-%20Lucifer%20-%20une%20vie%20avant%20la%20chute.mp3</t>
  </si>
  <si>
    <t>B07%20Raul%20-%20Lucifer.mp3</t>
  </si>
  <si>
    <t>B08%20Alex%20-%20B8%20-%20Master%20System%20wipwizent.mp3</t>
  </si>
  <si>
    <t>B08%20Coco%20Loco%20-%20moto.mp3</t>
  </si>
  <si>
    <t>B08%20Dark%20Dan%20-%20GraciueusesCourbesDesMotosDansLeVent.mp3</t>
  </si>
  <si>
    <t>B08%20Diblawak%20-%20MotoRace.mp3</t>
  </si>
  <si>
    <t>B08%20Fran%c3%a7ois%20-%20highwaytoheaven.mp3</t>
  </si>
  <si>
    <t>B08%20Louis%20-%20the_great_moto_racing.mp3</t>
  </si>
  <si>
    <t>B08%20Philip%20-%20IDidItForTheLulz.mp3</t>
  </si>
  <si>
    <t>B08%20Raf%20-%20moto%20psych%c3%a9d%c3%a9lique.mp3</t>
  </si>
  <si>
    <t>B08%20Raul%20-%20EgyptianMotoRace.mp3</t>
  </si>
  <si>
    <t>B08%20Shadoko%20-%20Les%20Moto-Crottes%20Se%20Font%20Une%20Ride.mp3</t>
  </si>
  <si>
    <t>B09%20Alex92%20-%20totallycrap.wav.mp3</t>
  </si>
  <si>
    <t>B09%20Luckymog%20-%20Freaky_Night.mp3</t>
  </si>
  <si>
    <t>B09%20Raf21%20-%20Move%20your%20body.mp3</t>
  </si>
  <si>
    <t>B09%20Shadoko%20-%20La%20Dancefaune%20et%20la%20Danceflore.mp3</t>
  </si>
  <si>
    <t>B09%20francois%20-%20Nique%20ta%20M%c3%a8re,%20Vivaldi%20!%20.mp3</t>
  </si>
  <si>
    <t>B09%20midnight.mp3</t>
  </si>
  <si>
    <t>B10%20Luckymog%20-%20Peplum.mp3</t>
  </si>
  <si>
    <t>B10%20francois%20-%20CesardRock.mp3</t>
  </si>
  <si>
    <t>B11%20Francois%20-%20chrisandjill.mp3</t>
  </si>
  <si>
    <t>B11%20Raul%20-%20Zombis.mp3</t>
  </si>
  <si>
    <t>B12%20Francois%20-%20Le%20Bourdon%20au%20Slip%20Vert%20.mp3</t>
  </si>
  <si>
    <t>B12%20Shadoko%20-%20Monsieur%20Super.mp3</t>
  </si>
  <si>
    <t>B12%20Stellar%20-%20Super%20H%c3%a9ros%20.mp3</t>
  </si>
  <si>
    <t>B13%20Francois%20-%20Quand%20mon%20grand-p%c3%a8re%20siffle.mp3</t>
  </si>
  <si>
    <t>B13%20LuckyMog%20-%20Le%20Disque%20de%20Papy.mp3</t>
  </si>
  <si>
    <t>B13%20Raul%20-%20Radotages%20&amp;amp;%20Failles%20Spatio-Temporelles%20OU%20Comment%20Remettre%20Son%20Papy%20Sur%20Les%20Rails.mp3</t>
  </si>
  <si>
    <t>B13%20Shadoko%20-%20Du%20Tr%c3%a8s%20Vieux%20au%20Vieux.mp3</t>
  </si>
  <si>
    <t>B14%20Alex92%20-%20La_Parade_Plate.mp3</t>
  </si>
  <si>
    <t>B14%20Francois%20-%20president.mp3</t>
  </si>
  <si>
    <t>B15%20Francois%20-%20la_fabuleuse_bataille_des_fourmis_contre_les_guepes.mp3</t>
  </si>
  <si>
    <t>B15%20Nico_Saru%20-%20L'attaque%20des%20fourmis.mp3</t>
  </si>
  <si>
    <t>B15%20Nicolas_Ferranti_-_04-09-18_-_la_bataille_des_coquelicots.mp3</t>
  </si>
  <si>
    <t>B15%20Phanoo%20-%20L'Invasion%20des%20fourmis%20corrig%c3%a9e.mp3</t>
  </si>
  <si>
    <t>B15%20Raul%20-%20Fourmis.mp3</t>
  </si>
  <si>
    <t>B15%20la_fabuleuse_bataille_des_fourmis_contre_les_guepes.mp3</t>
  </si>
  <si>
    <t>B16%20Francois%20-%20La%20Rache%20du%20N%c3%a9ant%20Dental%20(Hasseloff%20contre%20Les%20Aventuriers).mp3</t>
  </si>
  <si>
    <t>B16%20Raul%20-%20Pr%c3%a9histoire.mp3</t>
  </si>
  <si>
    <t>B16%20Sahila%20-%20Pr%c3%a9histoire.mp3</t>
  </si>
  <si>
    <t>B17%20David%20-%20J'prends%20juste%20un%20p'tit%20truc....mp3</t>
  </si>
  <si>
    <t>B17%20Francois%20-%20...%20et%20pourtant,%20la%20vache%20!.mp3</t>
  </si>
  <si>
    <t>B17%20Luckymog%20-%20Thank%20you%20mr%20Hofmann.mp3</t>
  </si>
  <si>
    <t>B17%20Phanoo%20-%20Bizzarizo.mp3</t>
  </si>
  <si>
    <t>B17%20Sahila%20-%20Ze%20Trip.mp3</t>
  </si>
  <si>
    <t>B17%20Shadoko%20-%20Psykokouak.mp3</t>
  </si>
  <si>
    <t>B18%20Cl%c3%a9ment%20le%20D%c3%a9ment%20-%20Badache.mp3</t>
  </si>
  <si>
    <t>B18%20Dark%20mental%20Dan%20-%20THeTroBieNAveNtuR.mp3</t>
  </si>
  <si>
    <t>B18%20Fonduduphaphanoo%20-%20Les%20Aventures%20du%20P'tit%20Arthur.mp3</t>
  </si>
  <si>
    <t>B18%20Foufou%20vraiment%20Loco%20-%20Les%20Aventures%20de%20l'Idiot%20du%20Village.mp3</t>
  </si>
  <si>
    <t>B18%20Francois%20Chirac%20-%20Les%20Aventures%20de%20Babachirac.mp3</t>
  </si>
  <si>
    <t>B18%20Luckymooooooog%20-%20Les%20Aventures%20de%20l'Idiot%20du%20Village.mp3</t>
  </si>
  <si>
    <t>B19%20Francois%20-%20B19%20-%20still%20more%20singing.mp3</t>
  </si>
  <si>
    <t>B19%20Phanoo%20-%20B19%20-%20bataille%20risquee%20mais%20recompensee.mp3</t>
  </si>
  <si>
    <t>B19%20Setzer%20-%20B19%20-%20Theme%20pour%20variations%20-%20Medievale.mp3</t>
  </si>
  <si>
    <t>B19%20Setzer%20-%20B19%20-%20Version%20Gregor.mp3</t>
  </si>
  <si>
    <t>B19%20Shadoko%20-%20Les4Elements.mp3</t>
  </si>
  <si>
    <t>B21%20DiJi%20bakalex92%20-%20Prout.mp3</t>
  </si>
  <si>
    <t>B21%20Fran%c3%a7ois%20Chirac%20-%20Les%20Vacances%20de%20J@cquot.mp3</t>
  </si>
  <si>
    <t>B21%20Inspecteur%20Dib%20%20Le%20Tube%20de%20l'Et%c3%a9.mp3</t>
  </si>
  <si>
    <t>B21%20Shi%20Shu%20Sha%20Do%20Ki%20-%20Zi%20Za%20Zu%20Zi.mp3</t>
  </si>
  <si>
    <t>B21%20francois_integration.mp3</t>
  </si>
  <si>
    <t>B22%20Rouge%20Laffrontement.mp3</t>
  </si>
  <si>
    <t>B22%20Vert%20l_affrontement.mp3</t>
  </si>
  <si>
    <t>B22%20Violet%20haHAhaHAhaHAhaHAhaHAhaHa.mp3</t>
  </si>
  <si>
    <t>B22%20bleus%20dieux.mp3</t>
  </si>
  <si>
    <t>B01 Alex92 - blitz</t>
  </si>
  <si>
    <t>B01 Francois - des_dalles</t>
  </si>
  <si>
    <t>B01 Kachum - labyrinth</t>
  </si>
  <si>
    <t>B01 Luckymog - Labyrinthe</t>
  </si>
  <si>
    <t>B01 Malcom - labyrinthe</t>
  </si>
  <si>
    <t>B01 Nakano - Blitz_1-Le_Labyrinthe</t>
  </si>
  <si>
    <t>B01 Raul - Labyrinthe</t>
  </si>
  <si>
    <t>B02 Francois - ETTelephoneHipHop</t>
  </si>
  <si>
    <t>B02 Raul - ExTrAtErReStRe</t>
  </si>
  <si>
    <t>B02 Shadoko - Le Jazz de l'extraterrestre</t>
  </si>
  <si>
    <t>B03 Francois - otages</t>
  </si>
  <si>
    <t>B03 Raul - Prisedotages</t>
  </si>
  <si>
    <t>B04 Alex92 - Le_Train_Fantome_de_la_fete_forraine</t>
  </si>
  <si>
    <t>B04 Diblawak - Explorus.-01</t>
  </si>
  <si>
    <t>B04 Raul - TrainFantome</t>
  </si>
  <si>
    <t>B04 Setzer - 07-09-05 - B4 Le train fantome</t>
  </si>
  <si>
    <t>B05 Alex - ph.ogg</t>
  </si>
  <si>
    <t>B05 Diblawak - Pearl-Harbor</t>
  </si>
  <si>
    <t>B05 Shadoko - Une Perle a Rebors</t>
  </si>
  <si>
    <t>B06 Alex92 - Blitz6 - Nouveau Monde, et...</t>
  </si>
  <si>
    <t>B06 Diblawak - TNW</t>
  </si>
  <si>
    <t>B06 Lzn02 - Blitz - Les Nouvelles Etendues</t>
  </si>
  <si>
    <t>B06 MidnightSon - B6 - The New World - 2609-07</t>
  </si>
  <si>
    <t>B07 Alex92 - B7-The_Fall_of_The_Dark_Lord</t>
  </si>
  <si>
    <t>B07 Francois - Alone in the dark</t>
  </si>
  <si>
    <t>B07 Lzn02 - LuciferAeternam</t>
  </si>
  <si>
    <t>B07 Raf21 - Lucifer - une vie avant la chute</t>
  </si>
  <si>
    <t>B07 Raul - Lucifer</t>
  </si>
  <si>
    <t>B08 Alex - B8 - Master System wipwizent</t>
  </si>
  <si>
    <t>B08 Coco Loco - moto</t>
  </si>
  <si>
    <t>B08 Dark Dan - GraciueusesCourbesDesMotosDansLeVent</t>
  </si>
  <si>
    <t>B08 Diblawak - MotoRace</t>
  </si>
  <si>
    <t>B08 Francois - highwaytoheaven</t>
  </si>
  <si>
    <t>B08 Louis - the_great_moto_racing</t>
  </si>
  <si>
    <t>B08 Philip - IDidItForTheLulz</t>
  </si>
  <si>
    <t>B08 Raf - moto psychedelique</t>
  </si>
  <si>
    <t>B08 Raul - EgyptianMotoRace</t>
  </si>
  <si>
    <t>B08 Shadoko - Les Moto-Crottes Se Font Une Ride</t>
  </si>
  <si>
    <t>B09 Alex92 - totallycrap.wav</t>
  </si>
  <si>
    <t>B09 Luckymog - Freaky_Night</t>
  </si>
  <si>
    <t>B09 Raf21 - Move your body</t>
  </si>
  <si>
    <t>B09 Shadoko - La Dancefaune et la Danceflore</t>
  </si>
  <si>
    <t xml:space="preserve">B09 francois - Nique ta Mere, Vivaldi ! </t>
  </si>
  <si>
    <t>B09 midnight</t>
  </si>
  <si>
    <t>B10 Luckymog - Peplum</t>
  </si>
  <si>
    <t>B10 francois - CesardRock</t>
  </si>
  <si>
    <t>B11 Francois - chrisandjill</t>
  </si>
  <si>
    <t>B11 Raul - Zombis</t>
  </si>
  <si>
    <t xml:space="preserve">B12 Francois - Le Bourdon au Slip Vert </t>
  </si>
  <si>
    <t>B12 Shadoko - Monsieur Super</t>
  </si>
  <si>
    <t xml:space="preserve">B12 Stellar - Super Heros </t>
  </si>
  <si>
    <t>B13 Francois - Quand mon grand-pere siffle</t>
  </si>
  <si>
    <t>B13 LuckyMog - Le Disque de Papy</t>
  </si>
  <si>
    <t>B13 Raul - Radotages &amp;amp; Failles Spatio-Temporelles OU Comment Remettre Son Papy Sur Les Rails</t>
  </si>
  <si>
    <t>B13 Shadoko - Du Tres Vieux au Vieux</t>
  </si>
  <si>
    <t>B14 Alex92 - La_Parade_Plate</t>
  </si>
  <si>
    <t>B14 Francois - president</t>
  </si>
  <si>
    <t>B15 Francois - la_fabuleuse_bataille_des_fourmis_contre_les_guepes</t>
  </si>
  <si>
    <t>B15 Nico_Saru - L'attaque des fourmis</t>
  </si>
  <si>
    <t>B15 Nicolas_Ferranti_-_04-09-18_-_la_bataille_des_coquelicots</t>
  </si>
  <si>
    <t xml:space="preserve">B15 Phanoo - L'Invasion des fourmis </t>
  </si>
  <si>
    <t>B15 Raul - Fourmis</t>
  </si>
  <si>
    <t>B15 la_fabuleuse_bataille_des_fourmis_contre_les_guepes</t>
  </si>
  <si>
    <t>B16 Francois - La Rache du N%c3%a9ant Dental (Hasseloff contre Les Aventuriers)</t>
  </si>
  <si>
    <t>B16 Raul - Prehistoire</t>
  </si>
  <si>
    <t>B16 Sahila - Prehistoire</t>
  </si>
  <si>
    <t>B17 David - J'prends juste un p'tit truc...</t>
  </si>
  <si>
    <t>B17 Francois - ... et pourtant, la vache !</t>
  </si>
  <si>
    <t>B17 Luckymog - Thank you mr Hofmann</t>
  </si>
  <si>
    <t>B17 Phanoo - Bizzarizo</t>
  </si>
  <si>
    <t>B17 Sahila - Ze Trip</t>
  </si>
  <si>
    <t>B17 Shadoko - Psykokouak</t>
  </si>
  <si>
    <t>B18 Clement le Dement - Badache</t>
  </si>
  <si>
    <t>B18 Dark mental Dan - THeTroBieNAveNtuR</t>
  </si>
  <si>
    <t>B18 Fonduduphaphanoo - Les Aventures du P'tit Arthur</t>
  </si>
  <si>
    <t>B18 Foufou vraiment Loco - Les Aventures de l'Idiot du Village</t>
  </si>
  <si>
    <t>B18 Francois Chirac - Les Aventures de Babachirac</t>
  </si>
  <si>
    <t>B18 Luckymooooooog - Les Aventures de l'Idiot du Village</t>
  </si>
  <si>
    <t>B19 Francois - B19 - still more singing</t>
  </si>
  <si>
    <t>B19 Phanoo - B19 - bataille risquee mais recompensee</t>
  </si>
  <si>
    <t>B19 Setzer - B19 - Theme pour variations - Medievale</t>
  </si>
  <si>
    <t>B19 Setzer - B19 - Version Gregor</t>
  </si>
  <si>
    <t>B19 Shadoko - Les4Elements</t>
  </si>
  <si>
    <t>B21 DiJi bakalex92 - Prout</t>
  </si>
  <si>
    <t>B21 Francois Chirac - Les Vacances de J@cquot</t>
  </si>
  <si>
    <t>B21 Inspecteur Dib  Le Tube de l'Ete</t>
  </si>
  <si>
    <t>B21 Shi Shu Sha Do Ki - Zi Za Zu Zi</t>
  </si>
  <si>
    <t>B21 francois_integration</t>
  </si>
  <si>
    <t>B22 Rouge Laffrontement</t>
  </si>
  <si>
    <t>B22 Vert l_affrontement</t>
  </si>
  <si>
    <t>B22 Violet haHAhaHAhaHAhaHAhaHAhaHa</t>
  </si>
  <si>
    <t>B22 bleus dieux</t>
  </si>
  <si>
    <t xml:space="preserve">Blitz </t>
  </si>
  <si>
    <t>[edit Setzer 2018]</t>
  </si>
  <si>
    <t>Nv190 Les Esprits de la Forêt</t>
  </si>
  <si>
    <t>Nv191 Duel de Jedi</t>
  </si>
  <si>
    <t>florent83</t>
  </si>
  <si>
    <t>ElMexicano</t>
  </si>
  <si>
    <t>R12 Compo sur Vidéo (Corpsland)</t>
  </si>
  <si>
    <t>Du 21/7/2018 au 29/07/2018</t>
  </si>
  <si>
    <t>Lien mp3 repares ?</t>
  </si>
  <si>
    <t>Evenement</t>
  </si>
  <si>
    <t>Vote amendement art. 7</t>
  </si>
  <si>
    <t>Nv195 La Marche du Carnaval des Monstres</t>
  </si>
  <si>
    <t>Nv194 Le Pouvoir de l'Esprit</t>
  </si>
  <si>
    <t>Nv193 Quand Charlie rencontre Norman (Ou la ruée vers l'or 2)</t>
  </si>
  <si>
    <t>Nv192 Métro, Boulot, Dodo</t>
  </si>
  <si>
    <t>Supetrikeur</t>
  </si>
  <si>
    <t>Harmochopin, Supertrikeur et Florent</t>
  </si>
  <si>
    <t>supertrikeur</t>
  </si>
  <si>
    <t>Hugues sans commentaires</t>
  </si>
  <si>
    <t>Hugues sans commentaires, mis hors podium</t>
  </si>
  <si>
    <t>Hugues (destitue faute de commentaire)</t>
  </si>
  <si>
    <t>Nv197 Le Casse</t>
  </si>
  <si>
    <t>Pardizen</t>
  </si>
  <si>
    <t>Nv196 Le Verre de Trop</t>
  </si>
  <si>
    <t>Nv198 Les Aventuriers du Peuple Maya</t>
  </si>
  <si>
    <t>Nv199 Les 4 Éléments</t>
  </si>
  <si>
    <t>Orient excess</t>
  </si>
  <si>
    <t>bicentenaire</t>
  </si>
  <si>
    <t>Nv201 La Ruée Vers l'Or</t>
  </si>
  <si>
    <t>Nv202 Le Mangeur d'Hommes</t>
  </si>
  <si>
    <t>Nv203 Le Monde Truqué</t>
  </si>
  <si>
    <t>Nv203 rate : Les aventures du sultan Shâriyâr</t>
  </si>
  <si>
    <t>Nv200 Le Temple de la Lune</t>
  </si>
  <si>
    <t>votation</t>
  </si>
  <si>
    <t>supertrikeur + Setzer</t>
  </si>
  <si>
    <t>203toc</t>
  </si>
  <si>
    <t>Nv204 La Planète Interdite</t>
  </si>
  <si>
    <t>Nv205 Les Montagnes Hallucinées : La Descente</t>
  </si>
  <si>
    <t>Nv206 La Poursuite Cartoonesque</t>
  </si>
  <si>
    <t xml:space="preserve">florent83 </t>
  </si>
  <si>
    <t>Otsoa</t>
  </si>
  <si>
    <t>Yannou</t>
  </si>
  <si>
    <t>Orangecatz</t>
  </si>
  <si>
    <t>Florent83</t>
  </si>
  <si>
    <t>liste defaut</t>
  </si>
  <si>
    <t>Nv213 À l'Abordage !</t>
  </si>
  <si>
    <t>Nv212 Hymne de Mars</t>
  </si>
  <si>
    <t>Nv211 Le Dernier Magicien</t>
  </si>
  <si>
    <t>narco</t>
  </si>
  <si>
    <t>Nv210 Ulysse aux portes du royaume d’hadès</t>
  </si>
  <si>
    <t>florent</t>
  </si>
  <si>
    <t>Nv209 Le Fond Marin</t>
  </si>
  <si>
    <t>Hugues/AIVA</t>
  </si>
  <si>
    <t>Nv208 Super-Sports</t>
  </si>
  <si>
    <t>Nv207 Avec la force d'un Cyclone</t>
  </si>
  <si>
    <t>yafloyd/Yannou</t>
  </si>
  <si>
    <t>15 sept: Carte nocta (visite de Denys, Louis, Nakano, Shadoko</t>
  </si>
  <si>
    <t>Nv214 Réaction en Chaîne</t>
  </si>
  <si>
    <t>Nv215 Le Monde d'Après</t>
  </si>
  <si>
    <t>Nv216 Voyage en Italie</t>
  </si>
  <si>
    <t>Nv217 Le Générique des Infos</t>
  </si>
  <si>
    <t>Nv219 La Montagne du Dragon</t>
  </si>
  <si>
    <t>Nv220 Go to the West</t>
  </si>
  <si>
    <t>Nv218 L'Île Inconnue</t>
  </si>
  <si>
    <t>Nv221 Mouvement de Panique</t>
  </si>
  <si>
    <t>Nv222 Seul Face à l’Océan</t>
  </si>
  <si>
    <t>Nv223 Une Musique Extraterrestre</t>
  </si>
  <si>
    <t>Nv224 Éruption</t>
  </si>
  <si>
    <t>Hugues X3</t>
  </si>
  <si>
    <t>Nv225 Seul Contre 300</t>
  </si>
  <si>
    <t>Nv226 De l'Autre Coté du Miroir</t>
  </si>
  <si>
    <t>Hugues X4 ! Roflmao</t>
  </si>
  <si>
    <t>Nv227 La Rivière aux Piranhas</t>
  </si>
  <si>
    <t>Noctaventure seule, sans Nocturnes</t>
  </si>
  <si>
    <t>Setzer loul</t>
  </si>
  <si>
    <t>Nv228 Pyromaniac</t>
  </si>
  <si>
    <t>Nv229 Les Roses Carnivores</t>
  </si>
  <si>
    <t>Nv230 La Bataille de Goldorak</t>
  </si>
  <si>
    <t>theme &amp; compos</t>
  </si>
  <si>
    <t>podium &amp; nouveau</t>
  </si>
  <si>
    <t>Nv231 La Dernière Blague du Joker</t>
  </si>
  <si>
    <t>Nb participants</t>
  </si>
  <si>
    <t>Participants</t>
  </si>
  <si>
    <t>Compos</t>
  </si>
  <si>
    <t>Sum of Messages</t>
  </si>
  <si>
    <t>Sum of Participants</t>
  </si>
  <si>
    <t>Sum of Compos</t>
  </si>
  <si>
    <t>Promo 2017</t>
  </si>
  <si>
    <t>Sum of Promo 2017</t>
  </si>
  <si>
    <t>Hugues X4</t>
  </si>
  <si>
    <t>Nv232 Dark Christmas</t>
  </si>
  <si>
    <t>Nv233 Eternity Express</t>
  </si>
  <si>
    <t>Hugues X2</t>
  </si>
  <si>
    <t xml:space="preserve">Hugues </t>
  </si>
  <si>
    <t>Nv234 Bataille de Fourmis</t>
  </si>
  <si>
    <t>Celestin</t>
  </si>
  <si>
    <t>relance mail</t>
  </si>
  <si>
    <t>Nv235 Accident de Voiture</t>
  </si>
  <si>
    <t>Nv236 Une Musique pour la Paix</t>
  </si>
  <si>
    <t>Fanfaron</t>
  </si>
  <si>
    <t>Nv237 Le Samurai Déchaîné</t>
  </si>
  <si>
    <t>Nv238 La Pierre de Rosette</t>
  </si>
  <si>
    <t>Nv239 Nos Premières Vacances</t>
  </si>
  <si>
    <t>Nv240 Le Palais Abandonné</t>
  </si>
  <si>
    <t>Nv241 Au Cœur des Volcans</t>
  </si>
  <si>
    <t>Nv242 A Beautiful Spy</t>
  </si>
  <si>
    <t>Nv243 Nos Vieux Jouets</t>
  </si>
  <si>
    <t>Nv246 Le Fugitif</t>
  </si>
  <si>
    <t>Nv245 Orphée aux Enfers</t>
  </si>
  <si>
    <t xml:space="preserve">Raf21 </t>
  </si>
  <si>
    <t>Nv244 Seul dans un Bunker</t>
  </si>
  <si>
    <t xml:space="preserve">TurpinRomain </t>
  </si>
  <si>
    <t>Raf21</t>
  </si>
  <si>
    <t>Nv247 La Fin d'une Ère</t>
  </si>
  <si>
    <t>Nv248 Générique de Stargate</t>
  </si>
  <si>
    <t>Nv249 Plongée en Eau Trouble</t>
  </si>
  <si>
    <t>Nv250 Le Détroit du Solo (SPECIAL ANNIVERSAIRE)</t>
  </si>
  <si>
    <t>Nv251 Jardins Suspendus</t>
  </si>
  <si>
    <t>Nv252 Petit Musicien Deviendra Grand</t>
  </si>
  <si>
    <t>Nv253 Rollin' Spy</t>
  </si>
  <si>
    <t>commite Nocta</t>
  </si>
  <si>
    <t>Nv254 Un Joyeux Noel avec Danny Elfman</t>
  </si>
  <si>
    <t>Nv255 À la Poursuite de Moriarty</t>
  </si>
  <si>
    <t>Florent</t>
  </si>
  <si>
    <t>Nv256 : La Machine à Voyager dans le Temps</t>
  </si>
  <si>
    <t>Nv257 : Le Retour du Soleil après la Pluie</t>
  </si>
  <si>
    <t>Nv258 : Phénix au Frigo ! (spécial 20 ans)</t>
  </si>
</sst>
</file>

<file path=xl/styles.xml><?xml version="1.0" encoding="utf-8"?>
<styleSheet xmlns="http://schemas.openxmlformats.org/spreadsheetml/2006/main">
  <numFmts count="7">
    <numFmt numFmtId="43" formatCode="_-* #,##0.00_-;\-* #,##0.00_-;_-* &quot;-&quot;??_-;_-@_-"/>
    <numFmt numFmtId="164" formatCode="_(* #,##0.00_);_(* \(#,##0.00\);_(* &quot;-&quot;??_);_(@_)"/>
    <numFmt numFmtId="165" formatCode="&quot;Q&quot;#,##0_);\(&quot;Q&quot;#,##0\)"/>
    <numFmt numFmtId="166" formatCode="_(&quot;$&quot;* #,##0.00_);_(&quot;$&quot;* \(#,##0.00\);_(&quot;$&quot;* &quot;-&quot;??_);_(@_)"/>
    <numFmt numFmtId="167" formatCode="[$-F800]dddd\,\ mmmm\ dd\,\ yyyy"/>
    <numFmt numFmtId="168" formatCode="_-* #,##0_-;\-* #,##0_-;_-* &quot;-&quot;??_-;_-@_-"/>
    <numFmt numFmtId="169" formatCode="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theme="1"/>
      <name val="Times New Roman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0"/>
      <color indexed="9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color theme="0" tint="-0.499984740745262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7592"/>
        <bgColor indexed="64"/>
      </patternFill>
    </fill>
    <fill>
      <patternFill patternType="solid">
        <fgColor rgb="FF007792"/>
        <bgColor indexed="64"/>
      </patternFill>
    </fill>
    <fill>
      <patternFill patternType="lightVertical">
        <fgColor indexed="48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2F0E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</fills>
  <borders count="3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rgb="FFF28E1C"/>
      </left>
      <right style="medium">
        <color rgb="FFF28E1C"/>
      </right>
      <top style="medium">
        <color rgb="FFF28E1C"/>
      </top>
      <bottom style="medium">
        <color rgb="FFF28E1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1" fillId="24" borderId="2" applyNumberFormat="0" applyAlignment="0"/>
    <xf numFmtId="0" fontId="11" fillId="24" borderId="2" applyNumberFormat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12" fillId="25" borderId="3" applyNumberFormat="0" applyAlignment="0" applyProtection="0"/>
    <xf numFmtId="0" fontId="12" fillId="25" borderId="3" applyNumberFormat="0" applyAlignment="0" applyProtection="0"/>
    <xf numFmtId="0" fontId="13" fillId="26" borderId="4" applyNumberFormat="0" applyAlignment="0" applyProtection="0"/>
    <xf numFmtId="0" fontId="13" fillId="26" borderId="4" applyNumberFormat="0" applyAlignment="0" applyProtection="0"/>
    <xf numFmtId="164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11" borderId="3" applyNumberFormat="0" applyAlignment="0" applyProtection="0"/>
    <xf numFmtId="0" fontId="19" fillId="11" borderId="3" applyNumberFormat="0" applyAlignment="0" applyProtection="0"/>
    <xf numFmtId="0" fontId="6" fillId="27" borderId="8" applyNumberFormat="0" applyFont="0" applyBorder="0" applyAlignment="0" applyProtection="0">
      <alignment horizontal="right" vertical="top"/>
    </xf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" fillId="0" borderId="0"/>
    <xf numFmtId="0" fontId="14" fillId="0" borderId="0"/>
    <xf numFmtId="0" fontId="7" fillId="0" borderId="0"/>
    <xf numFmtId="0" fontId="7" fillId="0" borderId="0"/>
    <xf numFmtId="0" fontId="7" fillId="0" borderId="0" applyNumberFormat="0" applyAlignment="0"/>
    <xf numFmtId="0" fontId="1" fillId="0" borderId="0"/>
    <xf numFmtId="0" fontId="1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21" fillId="25" borderId="10" applyNumberFormat="0"/>
    <xf numFmtId="0" fontId="22" fillId="25" borderId="11" applyNumberFormat="0" applyAlignment="0" applyProtection="0"/>
    <xf numFmtId="0" fontId="22" fillId="25" borderId="1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ill="0" applyBorder="0" applyAlignment="0" applyProtection="0"/>
    <xf numFmtId="0" fontId="23" fillId="28" borderId="0"/>
    <xf numFmtId="0" fontId="24" fillId="28" borderId="0"/>
    <xf numFmtId="0" fontId="25" fillId="28" borderId="0"/>
    <xf numFmtId="0" fontId="26" fillId="28" borderId="12" applyNumberFormat="0">
      <alignment horizontal="center" vertical="center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9" borderId="14">
      <alignment horizontal="center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quotePrefix="1"/>
    <xf numFmtId="0" fontId="8" fillId="0" borderId="0" xfId="1"/>
    <xf numFmtId="167" fontId="0" fillId="0" borderId="0" xfId="0" applyNumberFormat="1"/>
    <xf numFmtId="14" fontId="0" fillId="0" borderId="0" xfId="0" applyNumberFormat="1"/>
    <xf numFmtId="0" fontId="0" fillId="31" borderId="0" xfId="0" applyFill="1"/>
    <xf numFmtId="0" fontId="0" fillId="0" borderId="12" xfId="0" applyBorder="1"/>
    <xf numFmtId="0" fontId="8" fillId="0" borderId="12" xfId="1" applyBorder="1"/>
    <xf numFmtId="14" fontId="0" fillId="31" borderId="12" xfId="0" applyNumberFormat="1" applyFill="1" applyBorder="1"/>
    <xf numFmtId="0" fontId="31" fillId="30" borderId="12" xfId="0" applyFont="1" applyFill="1" applyBorder="1" applyAlignment="1">
      <alignment horizontal="left" indent="1"/>
    </xf>
    <xf numFmtId="167" fontId="31" fillId="30" borderId="12" xfId="0" applyNumberFormat="1" applyFont="1" applyFill="1" applyBorder="1"/>
    <xf numFmtId="0" fontId="32" fillId="0" borderId="0" xfId="0" applyFont="1"/>
    <xf numFmtId="168" fontId="0" fillId="0" borderId="0" xfId="119" applyNumberFormat="1" applyFont="1"/>
    <xf numFmtId="168" fontId="31" fillId="30" borderId="12" xfId="119" applyNumberFormat="1" applyFont="1" applyFill="1" applyBorder="1"/>
    <xf numFmtId="168" fontId="0" fillId="31" borderId="12" xfId="119" applyNumberFormat="1" applyFont="1" applyFill="1" applyBorder="1"/>
    <xf numFmtId="168" fontId="0" fillId="0" borderId="12" xfId="119" applyNumberFormat="1" applyFont="1" applyBorder="1"/>
    <xf numFmtId="168" fontId="0" fillId="0" borderId="12" xfId="119" applyNumberFormat="1" applyFont="1" applyBorder="1" applyAlignment="1">
      <alignment horizontal="left" indent="2"/>
    </xf>
    <xf numFmtId="0" fontId="0" fillId="0" borderId="12" xfId="0" applyBorder="1" applyAlignment="1">
      <alignment horizontal="left" indent="1"/>
    </xf>
    <xf numFmtId="0" fontId="31" fillId="0" borderId="0" xfId="0" applyFont="1"/>
    <xf numFmtId="168" fontId="0" fillId="0" borderId="15" xfId="119" applyNumberFormat="1" applyFont="1" applyBorder="1"/>
    <xf numFmtId="0" fontId="0" fillId="0" borderId="0" xfId="0" applyAlignment="1">
      <alignment horizontal="left"/>
    </xf>
    <xf numFmtId="168" fontId="31" fillId="30" borderId="12" xfId="119" applyNumberFormat="1" applyFont="1" applyFill="1" applyBorder="1" applyAlignment="1">
      <alignment horizontal="left"/>
    </xf>
    <xf numFmtId="0" fontId="33" fillId="0" borderId="0" xfId="0" applyFont="1"/>
    <xf numFmtId="0" fontId="31" fillId="0" borderId="12" xfId="0" applyFont="1" applyBorder="1"/>
    <xf numFmtId="0" fontId="0" fillId="30" borderId="0" xfId="0" applyFill="1"/>
    <xf numFmtId="168" fontId="31" fillId="30" borderId="12" xfId="119" applyNumberFormat="1" applyFont="1" applyFill="1" applyBorder="1" applyAlignment="1"/>
    <xf numFmtId="49" fontId="31" fillId="30" borderId="12" xfId="119" applyNumberFormat="1" applyFont="1" applyFill="1" applyBorder="1" applyAlignment="1">
      <alignment horizontal="left"/>
    </xf>
    <xf numFmtId="0" fontId="0" fillId="0" borderId="16" xfId="0" applyBorder="1"/>
    <xf numFmtId="168" fontId="31" fillId="0" borderId="0" xfId="119" applyNumberFormat="1" applyFont="1" applyAlignment="1">
      <alignment horizontal="left" indent="1"/>
    </xf>
    <xf numFmtId="0" fontId="37" fillId="32" borderId="12" xfId="0" applyFont="1" applyFill="1" applyBorder="1" applyAlignment="1">
      <alignment horizontal="left"/>
    </xf>
    <xf numFmtId="0" fontId="37" fillId="32" borderId="0" xfId="0" applyFont="1" applyFill="1" applyAlignment="1">
      <alignment horizontal="left"/>
    </xf>
    <xf numFmtId="0" fontId="31" fillId="0" borderId="15" xfId="0" applyFont="1" applyBorder="1"/>
    <xf numFmtId="0" fontId="0" fillId="0" borderId="15" xfId="0" applyBorder="1"/>
    <xf numFmtId="0" fontId="0" fillId="32" borderId="0" xfId="0" applyFill="1"/>
    <xf numFmtId="0" fontId="36" fillId="0" borderId="0" xfId="0" applyFont="1"/>
    <xf numFmtId="0" fontId="36" fillId="32" borderId="0" xfId="0" applyFont="1" applyFill="1"/>
    <xf numFmtId="0" fontId="0" fillId="33" borderId="0" xfId="0" applyFill="1"/>
    <xf numFmtId="0" fontId="36" fillId="33" borderId="0" xfId="0" applyFont="1" applyFill="1"/>
    <xf numFmtId="0" fontId="0" fillId="34" borderId="0" xfId="0" applyFill="1"/>
    <xf numFmtId="0" fontId="36" fillId="34" borderId="0" xfId="0" applyFont="1" applyFill="1"/>
    <xf numFmtId="0" fontId="0" fillId="35" borderId="0" xfId="0" applyFill="1"/>
    <xf numFmtId="0" fontId="0" fillId="36" borderId="0" xfId="0" applyFill="1"/>
    <xf numFmtId="0" fontId="31" fillId="0" borderId="0" xfId="119" applyNumberFormat="1" applyFont="1" applyAlignment="1">
      <alignment horizontal="left" indent="1"/>
    </xf>
    <xf numFmtId="14" fontId="0" fillId="31" borderId="23" xfId="0" applyNumberFormat="1" applyFill="1" applyBorder="1"/>
    <xf numFmtId="0" fontId="0" fillId="0" borderId="23" xfId="0" applyBorder="1"/>
    <xf numFmtId="0" fontId="0" fillId="0" borderId="25" xfId="0" applyBorder="1"/>
    <xf numFmtId="0" fontId="36" fillId="30" borderId="26" xfId="0" applyFont="1" applyFill="1" applyBorder="1"/>
    <xf numFmtId="14" fontId="0" fillId="31" borderId="27" xfId="0" applyNumberFormat="1" applyFill="1" applyBorder="1"/>
    <xf numFmtId="0" fontId="37" fillId="32" borderId="28" xfId="0" applyFont="1" applyFill="1" applyBorder="1" applyAlignment="1">
      <alignment horizontal="left"/>
    </xf>
    <xf numFmtId="0" fontId="0" fillId="0" borderId="27" xfId="0" applyBorder="1"/>
    <xf numFmtId="0" fontId="0" fillId="0" borderId="29" xfId="0" applyBorder="1"/>
    <xf numFmtId="0" fontId="0" fillId="0" borderId="26" xfId="0" applyBorder="1"/>
    <xf numFmtId="0" fontId="31" fillId="0" borderId="23" xfId="0" applyFont="1" applyBorder="1"/>
    <xf numFmtId="0" fontId="36" fillId="33" borderId="26" xfId="0" applyFont="1" applyFill="1" applyBorder="1"/>
    <xf numFmtId="0" fontId="31" fillId="0" borderId="27" xfId="0" applyFont="1" applyBorder="1"/>
    <xf numFmtId="0" fontId="31" fillId="0" borderId="26" xfId="0" applyFont="1" applyBorder="1"/>
    <xf numFmtId="0" fontId="36" fillId="0" borderId="26" xfId="0" applyFont="1" applyBorder="1"/>
    <xf numFmtId="0" fontId="36" fillId="0" borderId="12" xfId="0" applyFont="1" applyBorder="1"/>
    <xf numFmtId="0" fontId="38" fillId="32" borderId="12" xfId="0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 indent="1"/>
    </xf>
    <xf numFmtId="0" fontId="31" fillId="37" borderId="12" xfId="0" applyFont="1" applyFill="1" applyBorder="1"/>
    <xf numFmtId="0" fontId="0" fillId="38" borderId="0" xfId="0" applyFill="1"/>
    <xf numFmtId="0" fontId="36" fillId="38" borderId="0" xfId="0" applyFont="1" applyFill="1"/>
    <xf numFmtId="0" fontId="36" fillId="36" borderId="0" xfId="0" applyFont="1" applyFill="1"/>
    <xf numFmtId="0" fontId="0" fillId="39" borderId="0" xfId="0" applyFill="1"/>
    <xf numFmtId="0" fontId="39" fillId="32" borderId="0" xfId="0" applyFont="1" applyFill="1"/>
    <xf numFmtId="0" fontId="37" fillId="32" borderId="0" xfId="0" applyFont="1" applyFill="1"/>
    <xf numFmtId="9" fontId="0" fillId="0" borderId="0" xfId="120" applyFont="1"/>
    <xf numFmtId="0" fontId="40" fillId="40" borderId="30" xfId="0" applyFont="1" applyFill="1" applyBorder="1"/>
    <xf numFmtId="0" fontId="41" fillId="40" borderId="30" xfId="0" applyFont="1" applyFill="1" applyBorder="1" applyAlignment="1">
      <alignment horizontal="center"/>
    </xf>
    <xf numFmtId="0" fontId="41" fillId="40" borderId="30" xfId="0" applyFont="1" applyFill="1" applyBorder="1"/>
    <xf numFmtId="14" fontId="0" fillId="0" borderId="12" xfId="0" applyNumberFormat="1" applyBorder="1"/>
    <xf numFmtId="14" fontId="0" fillId="0" borderId="15" xfId="0" applyNumberFormat="1" applyBorder="1"/>
    <xf numFmtId="1" fontId="42" fillId="0" borderId="12" xfId="0" applyNumberFormat="1" applyFont="1" applyBorder="1"/>
    <xf numFmtId="14" fontId="42" fillId="0" borderId="12" xfId="0" applyNumberFormat="1" applyFont="1" applyBorder="1"/>
    <xf numFmtId="0" fontId="43" fillId="0" borderId="0" xfId="0" applyFont="1" applyAlignment="1">
      <alignment horizontal="left" indent="1"/>
    </xf>
    <xf numFmtId="168" fontId="31" fillId="30" borderId="23" xfId="119" applyNumberFormat="1" applyFont="1" applyFill="1" applyBorder="1"/>
    <xf numFmtId="168" fontId="31" fillId="30" borderId="31" xfId="119" applyNumberFormat="1" applyFont="1" applyFill="1" applyBorder="1"/>
    <xf numFmtId="0" fontId="31" fillId="0" borderId="12" xfId="0" applyFont="1" applyBorder="1" applyAlignment="1">
      <alignment horizontal="center"/>
    </xf>
    <xf numFmtId="0" fontId="44" fillId="0" borderId="12" xfId="0" applyFont="1" applyBorder="1" applyAlignment="1">
      <alignment horizontal="center"/>
    </xf>
    <xf numFmtId="0" fontId="37" fillId="38" borderId="28" xfId="0" applyFont="1" applyFill="1" applyBorder="1" applyAlignment="1">
      <alignment horizontal="left"/>
    </xf>
    <xf numFmtId="0" fontId="37" fillId="38" borderId="17" xfId="0" applyFont="1" applyFill="1" applyBorder="1" applyAlignment="1">
      <alignment horizontal="left"/>
    </xf>
    <xf numFmtId="0" fontId="37" fillId="38" borderId="21" xfId="0" applyFont="1" applyFill="1" applyBorder="1" applyAlignment="1">
      <alignment horizontal="left"/>
    </xf>
    <xf numFmtId="0" fontId="37" fillId="41" borderId="0" xfId="0" applyFont="1" applyFill="1" applyAlignment="1">
      <alignment horizontal="left"/>
    </xf>
    <xf numFmtId="0" fontId="37" fillId="41" borderId="17" xfId="0" applyFont="1" applyFill="1" applyBorder="1" applyAlignment="1">
      <alignment horizontal="left"/>
    </xf>
    <xf numFmtId="0" fontId="37" fillId="41" borderId="12" xfId="0" applyFont="1" applyFill="1" applyBorder="1" applyAlignment="1">
      <alignment horizontal="left"/>
    </xf>
    <xf numFmtId="169" fontId="31" fillId="0" borderId="0" xfId="0" applyNumberFormat="1" applyFont="1"/>
    <xf numFmtId="0" fontId="0" fillId="42" borderId="0" xfId="0" applyFill="1"/>
    <xf numFmtId="0" fontId="36" fillId="42" borderId="0" xfId="0" applyFont="1" applyFill="1"/>
    <xf numFmtId="0" fontId="31" fillId="0" borderId="16" xfId="0" applyFont="1" applyBorder="1"/>
    <xf numFmtId="14" fontId="0" fillId="0" borderId="23" xfId="0" applyNumberFormat="1" applyBorder="1"/>
    <xf numFmtId="0" fontId="31" fillId="0" borderId="20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2" xfId="0" applyFont="1" applyBorder="1" applyAlignment="1">
      <alignment horizontal="left"/>
    </xf>
    <xf numFmtId="0" fontId="31" fillId="0" borderId="19" xfId="0" applyFont="1" applyBorder="1" applyAlignment="1">
      <alignment horizontal="left"/>
    </xf>
    <xf numFmtId="0" fontId="31" fillId="0" borderId="24" xfId="0" applyFont="1" applyBorder="1" applyAlignment="1">
      <alignment horizontal="left"/>
    </xf>
    <xf numFmtId="0" fontId="0" fillId="0" borderId="17" xfId="0" applyBorder="1"/>
    <xf numFmtId="0" fontId="0" fillId="31" borderId="12" xfId="0" applyFill="1" applyBorder="1"/>
    <xf numFmtId="168" fontId="0" fillId="37" borderId="12" xfId="119" applyNumberFormat="1" applyFont="1" applyFill="1" applyBorder="1"/>
    <xf numFmtId="0" fontId="0" fillId="43" borderId="0" xfId="0" applyFill="1"/>
    <xf numFmtId="0" fontId="36" fillId="43" borderId="0" xfId="0" applyFont="1" applyFill="1"/>
    <xf numFmtId="43" fontId="31" fillId="37" borderId="12" xfId="119" applyFont="1" applyFill="1" applyBorder="1"/>
    <xf numFmtId="43" fontId="0" fillId="37" borderId="0" xfId="119" applyFont="1" applyFill="1"/>
    <xf numFmtId="14" fontId="31" fillId="37" borderId="12" xfId="119" applyNumberFormat="1" applyFont="1" applyFill="1" applyBorder="1"/>
    <xf numFmtId="14" fontId="0" fillId="37" borderId="12" xfId="119" applyNumberFormat="1" applyFont="1" applyFill="1" applyBorder="1"/>
    <xf numFmtId="14" fontId="0" fillId="37" borderId="0" xfId="119" applyNumberFormat="1" applyFont="1" applyFill="1"/>
    <xf numFmtId="0" fontId="0" fillId="0" borderId="12" xfId="0" applyFont="1" applyBorder="1"/>
    <xf numFmtId="0" fontId="0" fillId="0" borderId="0" xfId="0" applyNumberFormat="1"/>
    <xf numFmtId="0" fontId="31" fillId="37" borderId="12" xfId="0" applyFont="1" applyFill="1" applyBorder="1" applyAlignment="1">
      <alignment horizontal="center" vertical="center"/>
    </xf>
    <xf numFmtId="0" fontId="31" fillId="37" borderId="17" xfId="0" applyFont="1" applyFill="1" applyBorder="1" applyAlignment="1">
      <alignment horizontal="center" vertical="center"/>
    </xf>
    <xf numFmtId="0" fontId="31" fillId="37" borderId="16" xfId="0" applyFont="1" applyFill="1" applyBorder="1" applyAlignment="1">
      <alignment horizontal="center" vertical="center"/>
    </xf>
    <xf numFmtId="0" fontId="31" fillId="37" borderId="15" xfId="0" applyFont="1" applyFill="1" applyBorder="1" applyAlignment="1">
      <alignment horizontal="center" vertical="center"/>
    </xf>
  </cellXfs>
  <cellStyles count="121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Assumption 2 3" xfId="50"/>
    <cellStyle name="Assumption 4" xfId="51"/>
    <cellStyle name="Bad 2" xfId="52"/>
    <cellStyle name="Bad 3" xfId="53"/>
    <cellStyle name="Calculation 2" xfId="54"/>
    <cellStyle name="Calculation 3" xfId="55"/>
    <cellStyle name="Check Cell 2" xfId="56"/>
    <cellStyle name="Check Cell 3" xfId="57"/>
    <cellStyle name="Comma" xfId="119" builtinId="3"/>
    <cellStyle name="Comma 2" xfId="58"/>
    <cellStyle name="Comma 2 2" xfId="59"/>
    <cellStyle name="Comma 3" xfId="60"/>
    <cellStyle name="Comma 4" xfId="61"/>
    <cellStyle name="Comma 5" xfId="62"/>
    <cellStyle name="Comma 6" xfId="63"/>
    <cellStyle name="Comma 7" xfId="64"/>
    <cellStyle name="Currency 2" xfId="65"/>
    <cellStyle name="Currency 3" xfId="66"/>
    <cellStyle name="Currency 4" xfId="67"/>
    <cellStyle name="Explanatory Text 2" xfId="68"/>
    <cellStyle name="Explanatory Text 3" xfId="69"/>
    <cellStyle name="Good 2" xfId="70"/>
    <cellStyle name="Good 3" xfId="71"/>
    <cellStyle name="Heading 1 2" xfId="72"/>
    <cellStyle name="Heading 1 3" xfId="73"/>
    <cellStyle name="Heading 2 2" xfId="74"/>
    <cellStyle name="Heading 2 3" xfId="75"/>
    <cellStyle name="Heading 3 2" xfId="76"/>
    <cellStyle name="Heading 3 3" xfId="77"/>
    <cellStyle name="Heading 4 2" xfId="78"/>
    <cellStyle name="Heading 4 3" xfId="79"/>
    <cellStyle name="Hyperlink" xfId="1" builtinId="8"/>
    <cellStyle name="Hyperlink 2" xfId="80"/>
    <cellStyle name="Hyperlink 3" xfId="81"/>
    <cellStyle name="Hyperlink 4" xfId="82"/>
    <cellStyle name="Input 2" xfId="83"/>
    <cellStyle name="Input 3" xfId="84"/>
    <cellStyle name="KeTeal" xfId="85"/>
    <cellStyle name="Linked Cell 2" xfId="86"/>
    <cellStyle name="Linked Cell 3" xfId="87"/>
    <cellStyle name="Neutral 2" xfId="88"/>
    <cellStyle name="Neutral 3" xfId="89"/>
    <cellStyle name="Normal" xfId="0" builtinId="0"/>
    <cellStyle name="Normal 2" xfId="90"/>
    <cellStyle name="Normal 2 2" xfId="91"/>
    <cellStyle name="Normal 2 3" xfId="92"/>
    <cellStyle name="Normal 3" xfId="93"/>
    <cellStyle name="Normal 4" xfId="94"/>
    <cellStyle name="Normal 4 2" xfId="95"/>
    <cellStyle name="Normal 5" xfId="96"/>
    <cellStyle name="Note 2" xfId="97"/>
    <cellStyle name="Note 3" xfId="98"/>
    <cellStyle name="OffSheet 2" xfId="99"/>
    <cellStyle name="Output 2" xfId="100"/>
    <cellStyle name="Output 3" xfId="101"/>
    <cellStyle name="Percent" xfId="120" builtinId="5"/>
    <cellStyle name="Percent 2" xfId="102"/>
    <cellStyle name="Percent 3" xfId="103"/>
    <cellStyle name="Percent 4" xfId="104"/>
    <cellStyle name="Percent 5" xfId="105"/>
    <cellStyle name="Percent 6" xfId="106"/>
    <cellStyle name="Percent 7" xfId="107"/>
    <cellStyle name="SheetHeader1" xfId="108"/>
    <cellStyle name="SheetHeader2" xfId="109"/>
    <cellStyle name="SheetHeader3" xfId="110"/>
    <cellStyle name="Table_Heading 3" xfId="111"/>
    <cellStyle name="Title 2" xfId="112"/>
    <cellStyle name="Title 3" xfId="113"/>
    <cellStyle name="Total 2" xfId="114"/>
    <cellStyle name="Total 3" xfId="115"/>
    <cellStyle name="Warning Text 2" xfId="116"/>
    <cellStyle name="Warning Text 3" xfId="117"/>
    <cellStyle name="WIP 2" xfId="118"/>
  </cellStyles>
  <dxfs count="23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6DFD55"/>
      <color rgb="FF8AD476"/>
      <color rgb="FFFF9801"/>
      <color rgb="FF31B541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2.4208132837561982E-2"/>
          <c:y val="7.3681620321173313E-2"/>
          <c:w val="0.95409490610524372"/>
          <c:h val="0.30946115526015538"/>
        </c:manualLayout>
      </c:layout>
      <c:areaChart>
        <c:grouping val="stacked"/>
        <c:ser>
          <c:idx val="0"/>
          <c:order val="0"/>
          <c:tx>
            <c:strRef>
              <c:f>'Gen Pivot'!$R$18</c:f>
              <c:strCache>
                <c:ptCount val="1"/>
                <c:pt idx="0">
                  <c:v>Forum I</c:v>
                </c:pt>
              </c:strCache>
            </c:strRef>
          </c:tx>
          <c:spPr>
            <a:solidFill>
              <a:schemeClr val="tx2"/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Pivot'!$R$19:$R$254</c:f>
              <c:numCache>
                <c:formatCode>General</c:formatCode>
                <c:ptCount val="236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12">
                  <c:v>5</c:v>
                </c:pt>
                <c:pt idx="13">
                  <c:v>1</c:v>
                </c:pt>
                <c:pt idx="17">
                  <c:v>0</c:v>
                </c:pt>
                <c:pt idx="18">
                  <c:v>5</c:v>
                </c:pt>
                <c:pt idx="19">
                  <c:v>2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5">
                  <c:v>1</c:v>
                </c:pt>
                <c:pt idx="26">
                  <c:v>1</c:v>
                </c:pt>
                <c:pt idx="27">
                  <c:v>7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3</c:v>
                </c:pt>
                <c:pt idx="32">
                  <c:v>4</c:v>
                </c:pt>
                <c:pt idx="33">
                  <c:v>0</c:v>
                </c:pt>
                <c:pt idx="34">
                  <c:v>5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6</c:v>
                </c:pt>
                <c:pt idx="44">
                  <c:v>5</c:v>
                </c:pt>
                <c:pt idx="45">
                  <c:v>2</c:v>
                </c:pt>
                <c:pt idx="46">
                  <c:v>0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2</c:v>
                </c:pt>
                <c:pt idx="52">
                  <c:v>3</c:v>
                </c:pt>
                <c:pt idx="53">
                  <c:v>2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6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0</c:v>
                </c:pt>
                <c:pt idx="80">
                  <c:v>2</c:v>
                </c:pt>
                <c:pt idx="81">
                  <c:v>0</c:v>
                </c:pt>
                <c:pt idx="82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1</c:v>
                </c:pt>
                <c:pt idx="135">
                  <c:v>1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</c:v>
                </c:pt>
                <c:pt idx="144">
                  <c:v>0</c:v>
                </c:pt>
                <c:pt idx="145">
                  <c:v>0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1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1</c:v>
                </c:pt>
                <c:pt idx="191">
                  <c:v>0</c:v>
                </c:pt>
                <c:pt idx="192">
                  <c:v>0</c:v>
                </c:pt>
                <c:pt idx="193">
                  <c:v>2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1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0</c:v>
                </c:pt>
                <c:pt idx="212">
                  <c:v>1</c:v>
                </c:pt>
                <c:pt idx="213">
                  <c:v>0</c:v>
                </c:pt>
                <c:pt idx="214">
                  <c:v>1</c:v>
                </c:pt>
                <c:pt idx="215">
                  <c:v>1</c:v>
                </c:pt>
                <c:pt idx="216">
                  <c:v>0</c:v>
                </c:pt>
                <c:pt idx="217">
                  <c:v>1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8">
                  <c:v>1</c:v>
                </c:pt>
                <c:pt idx="229">
                  <c:v>1</c:v>
                </c:pt>
                <c:pt idx="230">
                  <c:v>0</c:v>
                </c:pt>
                <c:pt idx="231">
                  <c:v>0</c:v>
                </c:pt>
                <c:pt idx="232">
                  <c:v>1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EF-4BF2-A61B-79B7D628A2CC}"/>
            </c:ext>
          </c:extLst>
        </c:ser>
        <c:ser>
          <c:idx val="1"/>
          <c:order val="1"/>
          <c:tx>
            <c:strRef>
              <c:f>'Gen Pivot'!$S$18</c:f>
              <c:strCache>
                <c:ptCount val="1"/>
                <c:pt idx="0">
                  <c:v>Forum III</c:v>
                </c:pt>
              </c:strCache>
            </c:strRef>
          </c:tx>
          <c:spPr>
            <a:solidFill>
              <a:srgbClr val="0070C0"/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Pivot'!$S$19:$S$208</c:f>
              <c:numCache>
                <c:formatCode>General</c:formatCode>
                <c:ptCount val="1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5">
                  <c:v>2</c:v>
                </c:pt>
                <c:pt idx="26">
                  <c:v>2</c:v>
                </c:pt>
                <c:pt idx="27">
                  <c:v>6</c:v>
                </c:pt>
                <c:pt idx="28">
                  <c:v>5</c:v>
                </c:pt>
                <c:pt idx="29">
                  <c:v>2</c:v>
                </c:pt>
                <c:pt idx="30">
                  <c:v>3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5</c:v>
                </c:pt>
                <c:pt idx="35">
                  <c:v>3</c:v>
                </c:pt>
                <c:pt idx="36">
                  <c:v>6</c:v>
                </c:pt>
                <c:pt idx="37">
                  <c:v>4</c:v>
                </c:pt>
                <c:pt idx="38">
                  <c:v>5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4</c:v>
                </c:pt>
                <c:pt idx="43">
                  <c:v>2</c:v>
                </c:pt>
                <c:pt idx="44">
                  <c:v>1</c:v>
                </c:pt>
                <c:pt idx="45">
                  <c:v>5</c:v>
                </c:pt>
                <c:pt idx="46">
                  <c:v>4</c:v>
                </c:pt>
                <c:pt idx="48">
                  <c:v>7</c:v>
                </c:pt>
                <c:pt idx="49">
                  <c:v>2</c:v>
                </c:pt>
                <c:pt idx="50">
                  <c:v>6</c:v>
                </c:pt>
                <c:pt idx="51">
                  <c:v>4</c:v>
                </c:pt>
                <c:pt idx="52">
                  <c:v>6</c:v>
                </c:pt>
                <c:pt idx="53">
                  <c:v>4</c:v>
                </c:pt>
                <c:pt idx="54">
                  <c:v>1</c:v>
                </c:pt>
                <c:pt idx="55">
                  <c:v>2</c:v>
                </c:pt>
                <c:pt idx="56">
                  <c:v>3</c:v>
                </c:pt>
                <c:pt idx="57">
                  <c:v>5</c:v>
                </c:pt>
                <c:pt idx="58">
                  <c:v>5</c:v>
                </c:pt>
                <c:pt idx="59">
                  <c:v>4</c:v>
                </c:pt>
                <c:pt idx="60">
                  <c:v>0</c:v>
                </c:pt>
                <c:pt idx="61">
                  <c:v>6</c:v>
                </c:pt>
                <c:pt idx="62">
                  <c:v>3</c:v>
                </c:pt>
                <c:pt idx="63">
                  <c:v>1</c:v>
                </c:pt>
                <c:pt idx="64">
                  <c:v>4</c:v>
                </c:pt>
                <c:pt idx="65">
                  <c:v>4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8</c:v>
                </c:pt>
                <c:pt idx="70">
                  <c:v>2</c:v>
                </c:pt>
                <c:pt idx="73">
                  <c:v>4</c:v>
                </c:pt>
                <c:pt idx="74">
                  <c:v>5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0</c:v>
                </c:pt>
                <c:pt idx="82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1</c:v>
                </c:pt>
                <c:pt idx="11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0EF-4BF2-A61B-79B7D628A2CC}"/>
            </c:ext>
          </c:extLst>
        </c:ser>
        <c:ser>
          <c:idx val="2"/>
          <c:order val="2"/>
          <c:tx>
            <c:strRef>
              <c:f>'Gen Pivot'!$T$18</c:f>
              <c:strCache>
                <c:ptCount val="1"/>
                <c:pt idx="0">
                  <c:v>Noctaventures</c:v>
                </c:pt>
              </c:strCache>
            </c:strRef>
          </c:tx>
          <c:spPr>
            <a:solidFill>
              <a:srgbClr val="31B541"/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Pivot'!$T$19:$T$239</c:f>
              <c:numCache>
                <c:formatCode>General</c:formatCode>
                <c:ptCount val="2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2</c:v>
                </c:pt>
                <c:pt idx="30">
                  <c:v>3</c:v>
                </c:pt>
                <c:pt idx="31">
                  <c:v>5</c:v>
                </c:pt>
                <c:pt idx="32">
                  <c:v>4</c:v>
                </c:pt>
                <c:pt idx="33">
                  <c:v>4</c:v>
                </c:pt>
                <c:pt idx="34">
                  <c:v>8</c:v>
                </c:pt>
                <c:pt idx="35">
                  <c:v>5</c:v>
                </c:pt>
                <c:pt idx="36">
                  <c:v>5</c:v>
                </c:pt>
                <c:pt idx="37">
                  <c:v>12</c:v>
                </c:pt>
                <c:pt idx="38">
                  <c:v>15</c:v>
                </c:pt>
                <c:pt idx="39">
                  <c:v>7</c:v>
                </c:pt>
                <c:pt idx="40">
                  <c:v>3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6</c:v>
                </c:pt>
                <c:pt idx="45">
                  <c:v>7</c:v>
                </c:pt>
                <c:pt idx="46">
                  <c:v>4</c:v>
                </c:pt>
                <c:pt idx="48">
                  <c:v>4</c:v>
                </c:pt>
                <c:pt idx="49">
                  <c:v>4</c:v>
                </c:pt>
                <c:pt idx="50">
                  <c:v>4</c:v>
                </c:pt>
                <c:pt idx="51">
                  <c:v>8</c:v>
                </c:pt>
                <c:pt idx="52">
                  <c:v>4</c:v>
                </c:pt>
                <c:pt idx="53">
                  <c:v>7</c:v>
                </c:pt>
                <c:pt idx="54">
                  <c:v>3</c:v>
                </c:pt>
                <c:pt idx="55">
                  <c:v>1</c:v>
                </c:pt>
                <c:pt idx="56">
                  <c:v>4</c:v>
                </c:pt>
                <c:pt idx="57">
                  <c:v>9</c:v>
                </c:pt>
                <c:pt idx="58">
                  <c:v>8</c:v>
                </c:pt>
                <c:pt idx="59">
                  <c:v>3</c:v>
                </c:pt>
                <c:pt idx="60">
                  <c:v>4</c:v>
                </c:pt>
                <c:pt idx="61">
                  <c:v>2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4</c:v>
                </c:pt>
                <c:pt idx="70">
                  <c:v>1</c:v>
                </c:pt>
                <c:pt idx="73">
                  <c:v>2</c:v>
                </c:pt>
                <c:pt idx="74">
                  <c:v>5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1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0EF-4BF2-A61B-79B7D628A2CC}"/>
            </c:ext>
          </c:extLst>
        </c:ser>
        <c:ser>
          <c:idx val="3"/>
          <c:order val="3"/>
          <c:tx>
            <c:strRef>
              <c:f>'Gen Pivot'!$U$18</c:f>
              <c:strCache>
                <c:ptCount val="1"/>
                <c:pt idx="0">
                  <c:v>Promo 2008</c:v>
                </c:pt>
              </c:strCache>
            </c:strRef>
          </c:tx>
          <c:spPr>
            <a:solidFill>
              <a:srgbClr val="8AD476"/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Pivot'!$U$19:$U$205</c:f>
              <c:numCache>
                <c:formatCode>General</c:formatCode>
                <c:ptCount val="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5</c:v>
                </c:pt>
                <c:pt idx="44">
                  <c:v>9</c:v>
                </c:pt>
                <c:pt idx="45">
                  <c:v>5</c:v>
                </c:pt>
                <c:pt idx="46">
                  <c:v>7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2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0EF-4BF2-A61B-79B7D628A2CC}"/>
            </c:ext>
          </c:extLst>
        </c:ser>
        <c:ser>
          <c:idx val="4"/>
          <c:order val="4"/>
          <c:tx>
            <c:strRef>
              <c:f>'Gen Pivot'!$V$18</c:f>
              <c:strCache>
                <c:ptCount val="1"/>
                <c:pt idx="0">
                  <c:v>Promo 2009</c:v>
                </c:pt>
              </c:strCache>
            </c:strRef>
          </c:tx>
          <c:spPr>
            <a:solidFill>
              <a:srgbClr val="FFCC66"/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Pivot'!$V$19:$V$205</c:f>
              <c:numCache>
                <c:formatCode>General</c:formatCode>
                <c:ptCount val="18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2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4</c:v>
                </c:pt>
                <c:pt idx="59">
                  <c:v>0</c:v>
                </c:pt>
                <c:pt idx="60">
                  <c:v>1</c:v>
                </c:pt>
                <c:pt idx="61">
                  <c:v>4</c:v>
                </c:pt>
                <c:pt idx="62">
                  <c:v>5</c:v>
                </c:pt>
                <c:pt idx="63">
                  <c:v>4</c:v>
                </c:pt>
                <c:pt idx="64">
                  <c:v>4</c:v>
                </c:pt>
                <c:pt idx="65">
                  <c:v>6</c:v>
                </c:pt>
                <c:pt idx="66">
                  <c:v>3</c:v>
                </c:pt>
                <c:pt idx="67">
                  <c:v>0</c:v>
                </c:pt>
                <c:pt idx="68">
                  <c:v>0</c:v>
                </c:pt>
                <c:pt idx="69">
                  <c:v>3</c:v>
                </c:pt>
                <c:pt idx="70">
                  <c:v>4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1</c:v>
                </c:pt>
                <c:pt idx="77">
                  <c:v>2</c:v>
                </c:pt>
                <c:pt idx="78">
                  <c:v>1</c:v>
                </c:pt>
                <c:pt idx="79">
                  <c:v>0</c:v>
                </c:pt>
                <c:pt idx="80">
                  <c:v>3</c:v>
                </c:pt>
                <c:pt idx="81">
                  <c:v>1</c:v>
                </c:pt>
                <c:pt idx="82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6">
                  <c:v>0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1">
                  <c:v>0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0EF-4BF2-A61B-79B7D628A2CC}"/>
            </c:ext>
          </c:extLst>
        </c:ser>
        <c:ser>
          <c:idx val="5"/>
          <c:order val="5"/>
          <c:tx>
            <c:strRef>
              <c:f>'Gen Pivot'!$W$18</c:f>
              <c:strCache>
                <c:ptCount val="1"/>
                <c:pt idx="0">
                  <c:v>Promo 2010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Pivot'!$W$19:$W$259</c:f>
              <c:numCache>
                <c:formatCode>General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5</c:v>
                </c:pt>
                <c:pt idx="69">
                  <c:v>10</c:v>
                </c:pt>
                <c:pt idx="70">
                  <c:v>14</c:v>
                </c:pt>
                <c:pt idx="73">
                  <c:v>9</c:v>
                </c:pt>
                <c:pt idx="74">
                  <c:v>7</c:v>
                </c:pt>
                <c:pt idx="75">
                  <c:v>7</c:v>
                </c:pt>
                <c:pt idx="76">
                  <c:v>2</c:v>
                </c:pt>
                <c:pt idx="77">
                  <c:v>4</c:v>
                </c:pt>
                <c:pt idx="78">
                  <c:v>5</c:v>
                </c:pt>
                <c:pt idx="79">
                  <c:v>5</c:v>
                </c:pt>
                <c:pt idx="80">
                  <c:v>7</c:v>
                </c:pt>
                <c:pt idx="81">
                  <c:v>5</c:v>
                </c:pt>
                <c:pt idx="82">
                  <c:v>8</c:v>
                </c:pt>
                <c:pt idx="85">
                  <c:v>2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91">
                  <c:v>3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6">
                  <c:v>0</c:v>
                </c:pt>
                <c:pt idx="97">
                  <c:v>1</c:v>
                </c:pt>
                <c:pt idx="98">
                  <c:v>0</c:v>
                </c:pt>
                <c:pt idx="99">
                  <c:v>1</c:v>
                </c:pt>
                <c:pt idx="101">
                  <c:v>2</c:v>
                </c:pt>
                <c:pt idx="102">
                  <c:v>1</c:v>
                </c:pt>
                <c:pt idx="103">
                  <c:v>1</c:v>
                </c:pt>
                <c:pt idx="104">
                  <c:v>0</c:v>
                </c:pt>
                <c:pt idx="105">
                  <c:v>0</c:v>
                </c:pt>
                <c:pt idx="109">
                  <c:v>2</c:v>
                </c:pt>
                <c:pt idx="110">
                  <c:v>0</c:v>
                </c:pt>
                <c:pt idx="111">
                  <c:v>2</c:v>
                </c:pt>
                <c:pt idx="112">
                  <c:v>0</c:v>
                </c:pt>
                <c:pt idx="113">
                  <c:v>1</c:v>
                </c:pt>
                <c:pt idx="114">
                  <c:v>1</c:v>
                </c:pt>
                <c:pt idx="125">
                  <c:v>1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1</c:v>
                </c:pt>
                <c:pt idx="167">
                  <c:v>0</c:v>
                </c:pt>
                <c:pt idx="168">
                  <c:v>0</c:v>
                </c:pt>
                <c:pt idx="169">
                  <c:v>1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1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7">
                  <c:v>0</c:v>
                </c:pt>
                <c:pt idx="2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0EF-4BF2-A61B-79B7D628A2CC}"/>
            </c:ext>
          </c:extLst>
        </c:ser>
        <c:ser>
          <c:idx val="6"/>
          <c:order val="6"/>
          <c:tx>
            <c:strRef>
              <c:f>'Gen Pivot'!$X$18</c:f>
              <c:strCache>
                <c:ptCount val="1"/>
                <c:pt idx="0">
                  <c:v>Promo 2012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Pivot'!$X$19:$X$259</c:f>
              <c:numCache>
                <c:formatCode>General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3</c:v>
                </c:pt>
                <c:pt idx="92">
                  <c:v>3</c:v>
                </c:pt>
                <c:pt idx="93">
                  <c:v>4</c:v>
                </c:pt>
                <c:pt idx="94">
                  <c:v>5</c:v>
                </c:pt>
                <c:pt idx="96">
                  <c:v>0</c:v>
                </c:pt>
                <c:pt idx="97">
                  <c:v>7</c:v>
                </c:pt>
                <c:pt idx="98">
                  <c:v>1</c:v>
                </c:pt>
                <c:pt idx="99">
                  <c:v>2</c:v>
                </c:pt>
                <c:pt idx="101">
                  <c:v>2</c:v>
                </c:pt>
                <c:pt idx="102">
                  <c:v>3</c:v>
                </c:pt>
                <c:pt idx="103">
                  <c:v>1</c:v>
                </c:pt>
                <c:pt idx="104">
                  <c:v>2</c:v>
                </c:pt>
                <c:pt idx="105">
                  <c:v>0</c:v>
                </c:pt>
                <c:pt idx="109">
                  <c:v>2</c:v>
                </c:pt>
                <c:pt idx="110">
                  <c:v>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0</c:v>
                </c:pt>
                <c:pt idx="135">
                  <c:v>0</c:v>
                </c:pt>
                <c:pt idx="137">
                  <c:v>0</c:v>
                </c:pt>
                <c:pt idx="138">
                  <c:v>1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6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7">
                  <c:v>0</c:v>
                </c:pt>
                <c:pt idx="2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0EF-4BF2-A61B-79B7D628A2CC}"/>
            </c:ext>
          </c:extLst>
        </c:ser>
        <c:ser>
          <c:idx val="7"/>
          <c:order val="7"/>
          <c:tx>
            <c:strRef>
              <c:f>'Gen Pivot'!$Y$18</c:f>
              <c:strCache>
                <c:ptCount val="1"/>
                <c:pt idx="0">
                  <c:v>Promo 2015</c:v>
                </c:pt>
              </c:strCache>
            </c:strRef>
          </c:tx>
          <c:spPr>
            <a:solidFill>
              <a:srgbClr val="FFC000"/>
            </a:solidFill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Pivot'!$Y$19:$Y$259</c:f>
              <c:numCache>
                <c:formatCode>General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9">
                  <c:v>0</c:v>
                </c:pt>
                <c:pt idx="110">
                  <c:v>0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0</c:v>
                </c:pt>
                <c:pt idx="125">
                  <c:v>2</c:v>
                </c:pt>
                <c:pt idx="126">
                  <c:v>3</c:v>
                </c:pt>
                <c:pt idx="127">
                  <c:v>2</c:v>
                </c:pt>
                <c:pt idx="128">
                  <c:v>3</c:v>
                </c:pt>
                <c:pt idx="129">
                  <c:v>1</c:v>
                </c:pt>
                <c:pt idx="130">
                  <c:v>2</c:v>
                </c:pt>
                <c:pt idx="131">
                  <c:v>1</c:v>
                </c:pt>
                <c:pt idx="132">
                  <c:v>2</c:v>
                </c:pt>
                <c:pt idx="134">
                  <c:v>5</c:v>
                </c:pt>
                <c:pt idx="135">
                  <c:v>2</c:v>
                </c:pt>
                <c:pt idx="137">
                  <c:v>2</c:v>
                </c:pt>
                <c:pt idx="138">
                  <c:v>3</c:v>
                </c:pt>
                <c:pt idx="139">
                  <c:v>2</c:v>
                </c:pt>
                <c:pt idx="140">
                  <c:v>3</c:v>
                </c:pt>
                <c:pt idx="141">
                  <c:v>3</c:v>
                </c:pt>
                <c:pt idx="142">
                  <c:v>3</c:v>
                </c:pt>
                <c:pt idx="143">
                  <c:v>3</c:v>
                </c:pt>
                <c:pt idx="144">
                  <c:v>3</c:v>
                </c:pt>
                <c:pt idx="145">
                  <c:v>3</c:v>
                </c:pt>
                <c:pt idx="146">
                  <c:v>5</c:v>
                </c:pt>
                <c:pt idx="147">
                  <c:v>5</c:v>
                </c:pt>
                <c:pt idx="148">
                  <c:v>2</c:v>
                </c:pt>
                <c:pt idx="149">
                  <c:v>3</c:v>
                </c:pt>
                <c:pt idx="150">
                  <c:v>4</c:v>
                </c:pt>
                <c:pt idx="151">
                  <c:v>4</c:v>
                </c:pt>
                <c:pt idx="152">
                  <c:v>4</c:v>
                </c:pt>
                <c:pt idx="153">
                  <c:v>3</c:v>
                </c:pt>
                <c:pt idx="154">
                  <c:v>3</c:v>
                </c:pt>
                <c:pt idx="155">
                  <c:v>1</c:v>
                </c:pt>
                <c:pt idx="156">
                  <c:v>2</c:v>
                </c:pt>
                <c:pt idx="157">
                  <c:v>3</c:v>
                </c:pt>
                <c:pt idx="158">
                  <c:v>1</c:v>
                </c:pt>
                <c:pt idx="159">
                  <c:v>1</c:v>
                </c:pt>
                <c:pt idx="161">
                  <c:v>2</c:v>
                </c:pt>
                <c:pt idx="162">
                  <c:v>2</c:v>
                </c:pt>
                <c:pt idx="163">
                  <c:v>3</c:v>
                </c:pt>
                <c:pt idx="164">
                  <c:v>3</c:v>
                </c:pt>
                <c:pt idx="165">
                  <c:v>2</c:v>
                </c:pt>
                <c:pt idx="166">
                  <c:v>3</c:v>
                </c:pt>
                <c:pt idx="167">
                  <c:v>1</c:v>
                </c:pt>
                <c:pt idx="168">
                  <c:v>1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3">
                  <c:v>0</c:v>
                </c:pt>
                <c:pt idx="174">
                  <c:v>0</c:v>
                </c:pt>
                <c:pt idx="175">
                  <c:v>2</c:v>
                </c:pt>
                <c:pt idx="176">
                  <c:v>2</c:v>
                </c:pt>
                <c:pt idx="177">
                  <c:v>1</c:v>
                </c:pt>
                <c:pt idx="178">
                  <c:v>3</c:v>
                </c:pt>
                <c:pt idx="179">
                  <c:v>3</c:v>
                </c:pt>
                <c:pt idx="180">
                  <c:v>1</c:v>
                </c:pt>
                <c:pt idx="181">
                  <c:v>2</c:v>
                </c:pt>
                <c:pt idx="182">
                  <c:v>2</c:v>
                </c:pt>
                <c:pt idx="183">
                  <c:v>1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3</c:v>
                </c:pt>
                <c:pt idx="191">
                  <c:v>1</c:v>
                </c:pt>
                <c:pt idx="192">
                  <c:v>2</c:v>
                </c:pt>
                <c:pt idx="193">
                  <c:v>2</c:v>
                </c:pt>
                <c:pt idx="194">
                  <c:v>3</c:v>
                </c:pt>
                <c:pt idx="195">
                  <c:v>3</c:v>
                </c:pt>
                <c:pt idx="196">
                  <c:v>2</c:v>
                </c:pt>
                <c:pt idx="197">
                  <c:v>1</c:v>
                </c:pt>
                <c:pt idx="198">
                  <c:v>2</c:v>
                </c:pt>
                <c:pt idx="199">
                  <c:v>3</c:v>
                </c:pt>
                <c:pt idx="200">
                  <c:v>4</c:v>
                </c:pt>
                <c:pt idx="201">
                  <c:v>4</c:v>
                </c:pt>
                <c:pt idx="202">
                  <c:v>3</c:v>
                </c:pt>
                <c:pt idx="203">
                  <c:v>0</c:v>
                </c:pt>
                <c:pt idx="204">
                  <c:v>4</c:v>
                </c:pt>
                <c:pt idx="205">
                  <c:v>1</c:v>
                </c:pt>
                <c:pt idx="206">
                  <c:v>2</c:v>
                </c:pt>
                <c:pt idx="207">
                  <c:v>4</c:v>
                </c:pt>
                <c:pt idx="208">
                  <c:v>2</c:v>
                </c:pt>
                <c:pt idx="209">
                  <c:v>6</c:v>
                </c:pt>
                <c:pt idx="210">
                  <c:v>3</c:v>
                </c:pt>
                <c:pt idx="211">
                  <c:v>0</c:v>
                </c:pt>
                <c:pt idx="212">
                  <c:v>4</c:v>
                </c:pt>
                <c:pt idx="213">
                  <c:v>2</c:v>
                </c:pt>
                <c:pt idx="214">
                  <c:v>1</c:v>
                </c:pt>
                <c:pt idx="215">
                  <c:v>3</c:v>
                </c:pt>
                <c:pt idx="216">
                  <c:v>2</c:v>
                </c:pt>
                <c:pt idx="217">
                  <c:v>5</c:v>
                </c:pt>
                <c:pt idx="218">
                  <c:v>3</c:v>
                </c:pt>
                <c:pt idx="219">
                  <c:v>3</c:v>
                </c:pt>
                <c:pt idx="220">
                  <c:v>5</c:v>
                </c:pt>
                <c:pt idx="221">
                  <c:v>2</c:v>
                </c:pt>
                <c:pt idx="222">
                  <c:v>3</c:v>
                </c:pt>
                <c:pt idx="223">
                  <c:v>1</c:v>
                </c:pt>
                <c:pt idx="224">
                  <c:v>1</c:v>
                </c:pt>
                <c:pt idx="226">
                  <c:v>1</c:v>
                </c:pt>
                <c:pt idx="228">
                  <c:v>0</c:v>
                </c:pt>
                <c:pt idx="229">
                  <c:v>1</c:v>
                </c:pt>
                <c:pt idx="230">
                  <c:v>1</c:v>
                </c:pt>
                <c:pt idx="231">
                  <c:v>2</c:v>
                </c:pt>
                <c:pt idx="232">
                  <c:v>1</c:v>
                </c:pt>
                <c:pt idx="233">
                  <c:v>0</c:v>
                </c:pt>
                <c:pt idx="234">
                  <c:v>3</c:v>
                </c:pt>
                <c:pt idx="235">
                  <c:v>1</c:v>
                </c:pt>
                <c:pt idx="237">
                  <c:v>4</c:v>
                </c:pt>
                <c:pt idx="24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0EF-4BF2-A61B-79B7D628A2CC}"/>
            </c:ext>
          </c:extLst>
        </c:ser>
        <c:ser>
          <c:idx val="8"/>
          <c:order val="8"/>
          <c:tx>
            <c:strRef>
              <c:f>'Gen Pivot'!$Z$18</c:f>
              <c:strCache>
                <c:ptCount val="1"/>
                <c:pt idx="0">
                  <c:v>Promo 2017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cat>
            <c:multiLvlStrRef>
              <c:f>'Gen Pivot'!$P$19:$Q$259</c:f>
              <c:multiLvlStrCache>
                <c:ptCount val="241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  <c:pt idx="25">
                    <c:v>9</c:v>
                  </c:pt>
                  <c:pt idx="26">
                    <c:v>10</c:v>
                  </c:pt>
                  <c:pt idx="27">
                    <c:v>11</c:v>
                  </c:pt>
                  <c:pt idx="28">
                    <c:v>12</c:v>
                  </c:pt>
                  <c:pt idx="29">
                    <c:v>1</c:v>
                  </c:pt>
                  <c:pt idx="30">
                    <c:v>2</c:v>
                  </c:pt>
                  <c:pt idx="31">
                    <c:v>3</c:v>
                  </c:pt>
                  <c:pt idx="32">
                    <c:v>4</c:v>
                  </c:pt>
                  <c:pt idx="33">
                    <c:v>5</c:v>
                  </c:pt>
                  <c:pt idx="34">
                    <c:v>6</c:v>
                  </c:pt>
                  <c:pt idx="35">
                    <c:v>7</c:v>
                  </c:pt>
                  <c:pt idx="36">
                    <c:v>8</c:v>
                  </c:pt>
                  <c:pt idx="37">
                    <c:v>9</c:v>
                  </c:pt>
                  <c:pt idx="38">
                    <c:v>10</c:v>
                  </c:pt>
                  <c:pt idx="39">
                    <c:v>11</c:v>
                  </c:pt>
                  <c:pt idx="40">
                    <c:v>12</c:v>
                  </c:pt>
                  <c:pt idx="41">
                    <c:v>1</c:v>
                  </c:pt>
                  <c:pt idx="42">
                    <c:v>2</c:v>
                  </c:pt>
                  <c:pt idx="43">
                    <c:v>3</c:v>
                  </c:pt>
                  <c:pt idx="44">
                    <c:v>4</c:v>
                  </c:pt>
                  <c:pt idx="45">
                    <c:v>5</c:v>
                  </c:pt>
                  <c:pt idx="46">
                    <c:v>6</c:v>
                  </c:pt>
                  <c:pt idx="47">
                    <c:v>7</c:v>
                  </c:pt>
                  <c:pt idx="48">
                    <c:v>8</c:v>
                  </c:pt>
                  <c:pt idx="49">
                    <c:v>9</c:v>
                  </c:pt>
                  <c:pt idx="50">
                    <c:v>10</c:v>
                  </c:pt>
                  <c:pt idx="51">
                    <c:v>11</c:v>
                  </c:pt>
                  <c:pt idx="52">
                    <c:v>12</c:v>
                  </c:pt>
                  <c:pt idx="53">
                    <c:v>1</c:v>
                  </c:pt>
                  <c:pt idx="54">
                    <c:v>2</c:v>
                  </c:pt>
                  <c:pt idx="55">
                    <c:v>3</c:v>
                  </c:pt>
                  <c:pt idx="56">
                    <c:v>4</c:v>
                  </c:pt>
                  <c:pt idx="57">
                    <c:v>5</c:v>
                  </c:pt>
                  <c:pt idx="58">
                    <c:v>6</c:v>
                  </c:pt>
                  <c:pt idx="59">
                    <c:v>7</c:v>
                  </c:pt>
                  <c:pt idx="60">
                    <c:v>8</c:v>
                  </c:pt>
                  <c:pt idx="61">
                    <c:v>9</c:v>
                  </c:pt>
                  <c:pt idx="62">
                    <c:v>10</c:v>
                  </c:pt>
                  <c:pt idx="63">
                    <c:v>11</c:v>
                  </c:pt>
                  <c:pt idx="64">
                    <c:v>12</c:v>
                  </c:pt>
                  <c:pt idx="65">
                    <c:v>1</c:v>
                  </c:pt>
                  <c:pt idx="66">
                    <c:v>2</c:v>
                  </c:pt>
                  <c:pt idx="67">
                    <c:v>3</c:v>
                  </c:pt>
                  <c:pt idx="68">
                    <c:v>4</c:v>
                  </c:pt>
                  <c:pt idx="69">
                    <c:v>5</c:v>
                  </c:pt>
                  <c:pt idx="70">
                    <c:v>6</c:v>
                  </c:pt>
                  <c:pt idx="73">
                    <c:v>9</c:v>
                  </c:pt>
                  <c:pt idx="74">
                    <c:v>10</c:v>
                  </c:pt>
                  <c:pt idx="75">
                    <c:v>11</c:v>
                  </c:pt>
                  <c:pt idx="76">
                    <c:v>12</c:v>
                  </c:pt>
                  <c:pt idx="77">
                    <c:v>1</c:v>
                  </c:pt>
                  <c:pt idx="78">
                    <c:v>2</c:v>
                  </c:pt>
                  <c:pt idx="79">
                    <c:v>3</c:v>
                  </c:pt>
                  <c:pt idx="80">
                    <c:v>4</c:v>
                  </c:pt>
                  <c:pt idx="81">
                    <c:v>5</c:v>
                  </c:pt>
                  <c:pt idx="82">
                    <c:v>6</c:v>
                  </c:pt>
                  <c:pt idx="83">
                    <c:v>7</c:v>
                  </c:pt>
                  <c:pt idx="84">
                    <c:v>8</c:v>
                  </c:pt>
                  <c:pt idx="85">
                    <c:v>9</c:v>
                  </c:pt>
                  <c:pt idx="86">
                    <c:v>10</c:v>
                  </c:pt>
                  <c:pt idx="87">
                    <c:v>11</c:v>
                  </c:pt>
                  <c:pt idx="88">
                    <c:v>12</c:v>
                  </c:pt>
                  <c:pt idx="89">
                    <c:v>1</c:v>
                  </c:pt>
                  <c:pt idx="90">
                    <c:v>2</c:v>
                  </c:pt>
                  <c:pt idx="91">
                    <c:v>3</c:v>
                  </c:pt>
                  <c:pt idx="92">
                    <c:v>4</c:v>
                  </c:pt>
                  <c:pt idx="93">
                    <c:v>5</c:v>
                  </c:pt>
                  <c:pt idx="94">
                    <c:v>6</c:v>
                  </c:pt>
                  <c:pt idx="95">
                    <c:v>7</c:v>
                  </c:pt>
                  <c:pt idx="96">
                    <c:v>8</c:v>
                  </c:pt>
                  <c:pt idx="97">
                    <c:v>9</c:v>
                  </c:pt>
                  <c:pt idx="98">
                    <c:v>10</c:v>
                  </c:pt>
                  <c:pt idx="99">
                    <c:v>11</c:v>
                  </c:pt>
                  <c:pt idx="100">
                    <c:v>12</c:v>
                  </c:pt>
                  <c:pt idx="101">
                    <c:v>1</c:v>
                  </c:pt>
                  <c:pt idx="102">
                    <c:v>2</c:v>
                  </c:pt>
                  <c:pt idx="103">
                    <c:v>3</c:v>
                  </c:pt>
                  <c:pt idx="104">
                    <c:v>4</c:v>
                  </c:pt>
                  <c:pt idx="105">
                    <c:v>5</c:v>
                  </c:pt>
                  <c:pt idx="106">
                    <c:v>6</c:v>
                  </c:pt>
                  <c:pt idx="107">
                    <c:v>7</c:v>
                  </c:pt>
                  <c:pt idx="108">
                    <c:v>8</c:v>
                  </c:pt>
                  <c:pt idx="109">
                    <c:v>9</c:v>
                  </c:pt>
                  <c:pt idx="110">
                    <c:v>10</c:v>
                  </c:pt>
                  <c:pt idx="111">
                    <c:v>11</c:v>
                  </c:pt>
                  <c:pt idx="112">
                    <c:v>12</c:v>
                  </c:pt>
                  <c:pt idx="113">
                    <c:v>1</c:v>
                  </c:pt>
                  <c:pt idx="114">
                    <c:v>2</c:v>
                  </c:pt>
                  <c:pt idx="115">
                    <c:v>3</c:v>
                  </c:pt>
                  <c:pt idx="116">
                    <c:v>4</c:v>
                  </c:pt>
                  <c:pt idx="117">
                    <c:v>5</c:v>
                  </c:pt>
                  <c:pt idx="118">
                    <c:v>6</c:v>
                  </c:pt>
                  <c:pt idx="119">
                    <c:v>7</c:v>
                  </c:pt>
                  <c:pt idx="120">
                    <c:v>8</c:v>
                  </c:pt>
                  <c:pt idx="121">
                    <c:v>9</c:v>
                  </c:pt>
                  <c:pt idx="122">
                    <c:v>10</c:v>
                  </c:pt>
                  <c:pt idx="123">
                    <c:v>11</c:v>
                  </c:pt>
                  <c:pt idx="124">
                    <c:v>12</c:v>
                  </c:pt>
                  <c:pt idx="125">
                    <c:v>1</c:v>
                  </c:pt>
                  <c:pt idx="126">
                    <c:v>2</c:v>
                  </c:pt>
                  <c:pt idx="127">
                    <c:v>3</c:v>
                  </c:pt>
                  <c:pt idx="128">
                    <c:v>4</c:v>
                  </c:pt>
                  <c:pt idx="129">
                    <c:v>5</c:v>
                  </c:pt>
                  <c:pt idx="130">
                    <c:v>6</c:v>
                  </c:pt>
                  <c:pt idx="131">
                    <c:v>7</c:v>
                  </c:pt>
                  <c:pt idx="132">
                    <c:v>8</c:v>
                  </c:pt>
                  <c:pt idx="133">
                    <c:v>9</c:v>
                  </c:pt>
                  <c:pt idx="134">
                    <c:v>10</c:v>
                  </c:pt>
                  <c:pt idx="135">
                    <c:v>11</c:v>
                  </c:pt>
                  <c:pt idx="136">
                    <c:v>12</c:v>
                  </c:pt>
                  <c:pt idx="137">
                    <c:v>1</c:v>
                  </c:pt>
                  <c:pt idx="138">
                    <c:v>2</c:v>
                  </c:pt>
                  <c:pt idx="139">
                    <c:v>3</c:v>
                  </c:pt>
                  <c:pt idx="140">
                    <c:v>4</c:v>
                  </c:pt>
                  <c:pt idx="141">
                    <c:v>5</c:v>
                  </c:pt>
                  <c:pt idx="142">
                    <c:v>6</c:v>
                  </c:pt>
                  <c:pt idx="143">
                    <c:v>7</c:v>
                  </c:pt>
                  <c:pt idx="144">
                    <c:v>8</c:v>
                  </c:pt>
                  <c:pt idx="145">
                    <c:v>9</c:v>
                  </c:pt>
                  <c:pt idx="146">
                    <c:v>10</c:v>
                  </c:pt>
                  <c:pt idx="147">
                    <c:v>11</c:v>
                  </c:pt>
                  <c:pt idx="148">
                    <c:v>12</c:v>
                  </c:pt>
                  <c:pt idx="149">
                    <c:v>1</c:v>
                  </c:pt>
                  <c:pt idx="150">
                    <c:v>2</c:v>
                  </c:pt>
                  <c:pt idx="151">
                    <c:v>3</c:v>
                  </c:pt>
                  <c:pt idx="152">
                    <c:v>4</c:v>
                  </c:pt>
                  <c:pt idx="153">
                    <c:v>5</c:v>
                  </c:pt>
                  <c:pt idx="154">
                    <c:v>6</c:v>
                  </c:pt>
                  <c:pt idx="155">
                    <c:v>7</c:v>
                  </c:pt>
                  <c:pt idx="156">
                    <c:v>8</c:v>
                  </c:pt>
                  <c:pt idx="157">
                    <c:v>9</c:v>
                  </c:pt>
                  <c:pt idx="158">
                    <c:v>10</c:v>
                  </c:pt>
                  <c:pt idx="159">
                    <c:v>11</c:v>
                  </c:pt>
                  <c:pt idx="160">
                    <c:v>12</c:v>
                  </c:pt>
                  <c:pt idx="161">
                    <c:v>1</c:v>
                  </c:pt>
                  <c:pt idx="162">
                    <c:v>2</c:v>
                  </c:pt>
                  <c:pt idx="163">
                    <c:v>3</c:v>
                  </c:pt>
                  <c:pt idx="164">
                    <c:v>4</c:v>
                  </c:pt>
                  <c:pt idx="165">
                    <c:v>5</c:v>
                  </c:pt>
                  <c:pt idx="166">
                    <c:v>6</c:v>
                  </c:pt>
                  <c:pt idx="167">
                    <c:v>7</c:v>
                  </c:pt>
                  <c:pt idx="168">
                    <c:v>8</c:v>
                  </c:pt>
                  <c:pt idx="169">
                    <c:v>9</c:v>
                  </c:pt>
                  <c:pt idx="170">
                    <c:v>10</c:v>
                  </c:pt>
                  <c:pt idx="171">
                    <c:v>11</c:v>
                  </c:pt>
                  <c:pt idx="172">
                    <c:v>12</c:v>
                  </c:pt>
                  <c:pt idx="173">
                    <c:v>1</c:v>
                  </c:pt>
                  <c:pt idx="174">
                    <c:v>2</c:v>
                  </c:pt>
                  <c:pt idx="175">
                    <c:v>3</c:v>
                  </c:pt>
                  <c:pt idx="176">
                    <c:v>4</c:v>
                  </c:pt>
                  <c:pt idx="177">
                    <c:v>5</c:v>
                  </c:pt>
                  <c:pt idx="178">
                    <c:v>6</c:v>
                  </c:pt>
                  <c:pt idx="179">
                    <c:v>7</c:v>
                  </c:pt>
                  <c:pt idx="180">
                    <c:v>8</c:v>
                  </c:pt>
                  <c:pt idx="181">
                    <c:v>9</c:v>
                  </c:pt>
                  <c:pt idx="182">
                    <c:v>10</c:v>
                  </c:pt>
                  <c:pt idx="183">
                    <c:v>11</c:v>
                  </c:pt>
                  <c:pt idx="184">
                    <c:v>12</c:v>
                  </c:pt>
                  <c:pt idx="185">
                    <c:v>1</c:v>
                  </c:pt>
                  <c:pt idx="186">
                    <c:v>2</c:v>
                  </c:pt>
                  <c:pt idx="187">
                    <c:v>3</c:v>
                  </c:pt>
                  <c:pt idx="188">
                    <c:v>4</c:v>
                  </c:pt>
                  <c:pt idx="189">
                    <c:v>5</c:v>
                  </c:pt>
                  <c:pt idx="190">
                    <c:v>6</c:v>
                  </c:pt>
                  <c:pt idx="191">
                    <c:v>7</c:v>
                  </c:pt>
                  <c:pt idx="192">
                    <c:v>8</c:v>
                  </c:pt>
                  <c:pt idx="193">
                    <c:v>9</c:v>
                  </c:pt>
                  <c:pt idx="194">
                    <c:v>10</c:v>
                  </c:pt>
                  <c:pt idx="195">
                    <c:v>11</c:v>
                  </c:pt>
                  <c:pt idx="196">
                    <c:v>12</c:v>
                  </c:pt>
                  <c:pt idx="197">
                    <c:v>1</c:v>
                  </c:pt>
                  <c:pt idx="198">
                    <c:v>2</c:v>
                  </c:pt>
                  <c:pt idx="199">
                    <c:v>3</c:v>
                  </c:pt>
                  <c:pt idx="200">
                    <c:v>4</c:v>
                  </c:pt>
                  <c:pt idx="201">
                    <c:v>5</c:v>
                  </c:pt>
                  <c:pt idx="202">
                    <c:v>6</c:v>
                  </c:pt>
                  <c:pt idx="203">
                    <c:v>7</c:v>
                  </c:pt>
                  <c:pt idx="204">
                    <c:v>8</c:v>
                  </c:pt>
                  <c:pt idx="205">
                    <c:v>9</c:v>
                  </c:pt>
                  <c:pt idx="206">
                    <c:v>10</c:v>
                  </c:pt>
                  <c:pt idx="207">
                    <c:v>11</c:v>
                  </c:pt>
                  <c:pt idx="208">
                    <c:v>12</c:v>
                  </c:pt>
                  <c:pt idx="209">
                    <c:v>1</c:v>
                  </c:pt>
                  <c:pt idx="210">
                    <c:v>2</c:v>
                  </c:pt>
                  <c:pt idx="211">
                    <c:v>3</c:v>
                  </c:pt>
                  <c:pt idx="212">
                    <c:v>4</c:v>
                  </c:pt>
                  <c:pt idx="213">
                    <c:v>5</c:v>
                  </c:pt>
                  <c:pt idx="214">
                    <c:v>6</c:v>
                  </c:pt>
                  <c:pt idx="215">
                    <c:v>7</c:v>
                  </c:pt>
                  <c:pt idx="216">
                    <c:v>8</c:v>
                  </c:pt>
                  <c:pt idx="217">
                    <c:v>9</c:v>
                  </c:pt>
                  <c:pt idx="218">
                    <c:v>10</c:v>
                  </c:pt>
                  <c:pt idx="219">
                    <c:v>11</c:v>
                  </c:pt>
                  <c:pt idx="220">
                    <c:v>12</c:v>
                  </c:pt>
                  <c:pt idx="221">
                    <c:v>1</c:v>
                  </c:pt>
                  <c:pt idx="222">
                    <c:v>2</c:v>
                  </c:pt>
                  <c:pt idx="223">
                    <c:v>3</c:v>
                  </c:pt>
                  <c:pt idx="224">
                    <c:v>4</c:v>
                  </c:pt>
                  <c:pt idx="226">
                    <c:v>6</c:v>
                  </c:pt>
                  <c:pt idx="228">
                    <c:v>8</c:v>
                  </c:pt>
                  <c:pt idx="229">
                    <c:v>9</c:v>
                  </c:pt>
                  <c:pt idx="230">
                    <c:v>10</c:v>
                  </c:pt>
                  <c:pt idx="231">
                    <c:v>11</c:v>
                  </c:pt>
                  <c:pt idx="232">
                    <c:v>12</c:v>
                  </c:pt>
                  <c:pt idx="233">
                    <c:v>1</c:v>
                  </c:pt>
                  <c:pt idx="234">
                    <c:v>2</c:v>
                  </c:pt>
                  <c:pt idx="235">
                    <c:v>3</c:v>
                  </c:pt>
                  <c:pt idx="236">
                    <c:v>4</c:v>
                  </c:pt>
                  <c:pt idx="237">
                    <c:v>5</c:v>
                  </c:pt>
                  <c:pt idx="238">
                    <c:v>6</c:v>
                  </c:pt>
                  <c:pt idx="239">
                    <c:v>7</c:v>
                  </c:pt>
                  <c:pt idx="240">
                    <c:v>8</c:v>
                  </c:pt>
                </c:lvl>
                <c:lvl>
                  <c:pt idx="0">
                    <c:v>2004</c:v>
                  </c:pt>
                  <c:pt idx="5">
                    <c:v>2005</c:v>
                  </c:pt>
                  <c:pt idx="17">
                    <c:v>2006</c:v>
                  </c:pt>
                  <c:pt idx="29">
                    <c:v>2007</c:v>
                  </c:pt>
                  <c:pt idx="41">
                    <c:v>2008</c:v>
                  </c:pt>
                  <c:pt idx="53">
                    <c:v>2009</c:v>
                  </c:pt>
                  <c:pt idx="65">
                    <c:v>2010</c:v>
                  </c:pt>
                  <c:pt idx="77">
                    <c:v>2011</c:v>
                  </c:pt>
                  <c:pt idx="89">
                    <c:v>2012</c:v>
                  </c:pt>
                  <c:pt idx="101">
                    <c:v>2013</c:v>
                  </c:pt>
                  <c:pt idx="113">
                    <c:v>2014</c:v>
                  </c:pt>
                  <c:pt idx="125">
                    <c:v>2015</c:v>
                  </c:pt>
                  <c:pt idx="137">
                    <c:v>2016</c:v>
                  </c:pt>
                  <c:pt idx="149">
                    <c:v>2017</c:v>
                  </c:pt>
                  <c:pt idx="161">
                    <c:v>2018</c:v>
                  </c:pt>
                  <c:pt idx="173">
                    <c:v>2019</c:v>
                  </c:pt>
                  <c:pt idx="185">
                    <c:v>2020</c:v>
                  </c:pt>
                  <c:pt idx="197">
                    <c:v>2021</c:v>
                  </c:pt>
                  <c:pt idx="209">
                    <c:v>2022</c:v>
                  </c:pt>
                  <c:pt idx="221">
                    <c:v>2023</c:v>
                  </c:pt>
                  <c:pt idx="233">
                    <c:v>2024</c:v>
                  </c:pt>
                </c:lvl>
              </c:multiLvlStrCache>
            </c:multiLvlStrRef>
          </c:cat>
          <c:val>
            <c:numRef>
              <c:f>'Gen Pivot'!$Z$19:$Z$259</c:f>
              <c:numCache>
                <c:formatCode>General</c:formatCode>
                <c:ptCount val="2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25">
                  <c:v>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4">
                  <c:v>1</c:v>
                </c:pt>
                <c:pt idx="135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1</c:v>
                </c:pt>
                <c:pt idx="154">
                  <c:v>0</c:v>
                </c:pt>
                <c:pt idx="155">
                  <c:v>1</c:v>
                </c:pt>
                <c:pt idx="156">
                  <c:v>1</c:v>
                </c:pt>
                <c:pt idx="157">
                  <c:v>2</c:v>
                </c:pt>
                <c:pt idx="158">
                  <c:v>1</c:v>
                </c:pt>
                <c:pt idx="159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0</c:v>
                </c:pt>
                <c:pt idx="164">
                  <c:v>1</c:v>
                </c:pt>
                <c:pt idx="165">
                  <c:v>0</c:v>
                </c:pt>
                <c:pt idx="166">
                  <c:v>1</c:v>
                </c:pt>
                <c:pt idx="167">
                  <c:v>3</c:v>
                </c:pt>
                <c:pt idx="168">
                  <c:v>2</c:v>
                </c:pt>
                <c:pt idx="169">
                  <c:v>6</c:v>
                </c:pt>
                <c:pt idx="170">
                  <c:v>3</c:v>
                </c:pt>
                <c:pt idx="171">
                  <c:v>3</c:v>
                </c:pt>
                <c:pt idx="173">
                  <c:v>3</c:v>
                </c:pt>
                <c:pt idx="174">
                  <c:v>2</c:v>
                </c:pt>
                <c:pt idx="175">
                  <c:v>1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5</c:v>
                </c:pt>
                <c:pt idx="180">
                  <c:v>2</c:v>
                </c:pt>
                <c:pt idx="181">
                  <c:v>2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1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0</c:v>
                </c:pt>
                <c:pt idx="195">
                  <c:v>2</c:v>
                </c:pt>
                <c:pt idx="196">
                  <c:v>0</c:v>
                </c:pt>
                <c:pt idx="197">
                  <c:v>1</c:v>
                </c:pt>
                <c:pt idx="198">
                  <c:v>2</c:v>
                </c:pt>
                <c:pt idx="199">
                  <c:v>0</c:v>
                </c:pt>
                <c:pt idx="200">
                  <c:v>2</c:v>
                </c:pt>
                <c:pt idx="201">
                  <c:v>0</c:v>
                </c:pt>
                <c:pt idx="202">
                  <c:v>1</c:v>
                </c:pt>
                <c:pt idx="203">
                  <c:v>0</c:v>
                </c:pt>
                <c:pt idx="204">
                  <c:v>2</c:v>
                </c:pt>
                <c:pt idx="205">
                  <c:v>1</c:v>
                </c:pt>
                <c:pt idx="206">
                  <c:v>1</c:v>
                </c:pt>
                <c:pt idx="207">
                  <c:v>0</c:v>
                </c:pt>
                <c:pt idx="208">
                  <c:v>1</c:v>
                </c:pt>
                <c:pt idx="209">
                  <c:v>2</c:v>
                </c:pt>
                <c:pt idx="210">
                  <c:v>1</c:v>
                </c:pt>
                <c:pt idx="211">
                  <c:v>1</c:v>
                </c:pt>
                <c:pt idx="212">
                  <c:v>2</c:v>
                </c:pt>
                <c:pt idx="213">
                  <c:v>1</c:v>
                </c:pt>
                <c:pt idx="214">
                  <c:v>2</c:v>
                </c:pt>
                <c:pt idx="215">
                  <c:v>1</c:v>
                </c:pt>
                <c:pt idx="216">
                  <c:v>2</c:v>
                </c:pt>
                <c:pt idx="217">
                  <c:v>0</c:v>
                </c:pt>
                <c:pt idx="218">
                  <c:v>0</c:v>
                </c:pt>
                <c:pt idx="219">
                  <c:v>1</c:v>
                </c:pt>
                <c:pt idx="220">
                  <c:v>0</c:v>
                </c:pt>
                <c:pt idx="221">
                  <c:v>0</c:v>
                </c:pt>
                <c:pt idx="222">
                  <c:v>1</c:v>
                </c:pt>
                <c:pt idx="223">
                  <c:v>1</c:v>
                </c:pt>
                <c:pt idx="224">
                  <c:v>2</c:v>
                </c:pt>
                <c:pt idx="226">
                  <c:v>1</c:v>
                </c:pt>
                <c:pt idx="228">
                  <c:v>2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0</c:v>
                </c:pt>
                <c:pt idx="234">
                  <c:v>2</c:v>
                </c:pt>
                <c:pt idx="235">
                  <c:v>0</c:v>
                </c:pt>
                <c:pt idx="237">
                  <c:v>0</c:v>
                </c:pt>
                <c:pt idx="2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28-4000-9FD5-1D2765631622}"/>
            </c:ext>
          </c:extLst>
        </c:ser>
        <c:axId val="176061440"/>
        <c:axId val="176104192"/>
      </c:areaChart>
      <c:catAx>
        <c:axId val="17606144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76104192"/>
        <c:crosses val="autoZero"/>
        <c:auto val="1"/>
        <c:lblAlgn val="ctr"/>
        <c:lblOffset val="100"/>
      </c:catAx>
      <c:valAx>
        <c:axId val="176104192"/>
        <c:scaling>
          <c:orientation val="minMax"/>
          <c:max val="25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76061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"/>
          <c:y val="0.54892367497448202"/>
          <c:w val="0.12363519919042384"/>
          <c:h val="0.38541243465677333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2.2645604989467941E-2"/>
          <c:y val="0.15456056308357868"/>
          <c:w val="0.92010491919497395"/>
          <c:h val="0.68657889784275017"/>
        </c:manualLayout>
      </c:layout>
      <c:lineChart>
        <c:grouping val="standard"/>
        <c:ser>
          <c:idx val="0"/>
          <c:order val="0"/>
          <c:tx>
            <c:strRef>
              <c:f>'Gen Pivot'!$AA$18</c:f>
              <c:strCache>
                <c:ptCount val="1"/>
                <c:pt idx="0">
                  <c:v>Messages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trendline>
            <c:spPr>
              <a:ln w="25400" cap="flat" cmpd="sng" algn="ctr">
                <a:solidFill>
                  <a:schemeClr val="tx2"/>
                </a:solidFill>
                <a:prstDash val="sysDash"/>
              </a:ln>
              <a:effectLst/>
            </c:spPr>
            <c:trendlineType val="movingAvg"/>
            <c:period val="12"/>
          </c:trendline>
          <c:cat>
            <c:multiLvlStrRef>
              <c:f>'Gen Pivot'!$P$144:$Q$259</c:f>
              <c:multiLvlStrCache>
                <c:ptCount val="1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1">
                    <c:v>6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'Gen Pivot'!$AA$144:$AA$259</c:f>
              <c:numCache>
                <c:formatCode>General</c:formatCode>
                <c:ptCount val="116"/>
                <c:pt idx="0">
                  <c:v>38</c:v>
                </c:pt>
                <c:pt idx="1">
                  <c:v>39</c:v>
                </c:pt>
                <c:pt idx="2">
                  <c:v>35</c:v>
                </c:pt>
                <c:pt idx="3">
                  <c:v>47</c:v>
                </c:pt>
                <c:pt idx="4">
                  <c:v>28</c:v>
                </c:pt>
                <c:pt idx="5">
                  <c:v>25</c:v>
                </c:pt>
                <c:pt idx="6">
                  <c:v>24</c:v>
                </c:pt>
                <c:pt idx="7">
                  <c:v>17</c:v>
                </c:pt>
                <c:pt idx="9">
                  <c:v>73</c:v>
                </c:pt>
                <c:pt idx="10">
                  <c:v>33</c:v>
                </c:pt>
                <c:pt idx="12">
                  <c:v>17</c:v>
                </c:pt>
                <c:pt idx="13">
                  <c:v>25</c:v>
                </c:pt>
                <c:pt idx="14">
                  <c:v>28</c:v>
                </c:pt>
                <c:pt idx="15">
                  <c:v>22</c:v>
                </c:pt>
                <c:pt idx="16">
                  <c:v>26</c:v>
                </c:pt>
                <c:pt idx="17">
                  <c:v>17</c:v>
                </c:pt>
                <c:pt idx="18">
                  <c:v>18</c:v>
                </c:pt>
                <c:pt idx="19">
                  <c:v>37</c:v>
                </c:pt>
                <c:pt idx="20">
                  <c:v>9</c:v>
                </c:pt>
                <c:pt idx="21">
                  <c:v>29</c:v>
                </c:pt>
                <c:pt idx="22">
                  <c:v>27</c:v>
                </c:pt>
                <c:pt idx="23">
                  <c:v>40</c:v>
                </c:pt>
                <c:pt idx="24">
                  <c:v>37</c:v>
                </c:pt>
                <c:pt idx="25">
                  <c:v>30</c:v>
                </c:pt>
                <c:pt idx="26">
                  <c:v>24</c:v>
                </c:pt>
                <c:pt idx="27">
                  <c:v>34</c:v>
                </c:pt>
                <c:pt idx="28">
                  <c:v>30</c:v>
                </c:pt>
                <c:pt idx="29">
                  <c:v>42</c:v>
                </c:pt>
                <c:pt idx="30">
                  <c:v>18</c:v>
                </c:pt>
                <c:pt idx="31">
                  <c:v>25</c:v>
                </c:pt>
                <c:pt idx="32">
                  <c:v>29</c:v>
                </c:pt>
                <c:pt idx="33">
                  <c:v>19</c:v>
                </c:pt>
                <c:pt idx="34">
                  <c:v>19</c:v>
                </c:pt>
                <c:pt idx="36">
                  <c:v>45</c:v>
                </c:pt>
                <c:pt idx="37">
                  <c:v>45</c:v>
                </c:pt>
                <c:pt idx="38">
                  <c:v>33</c:v>
                </c:pt>
                <c:pt idx="39">
                  <c:v>33</c:v>
                </c:pt>
                <c:pt idx="40">
                  <c:v>72</c:v>
                </c:pt>
                <c:pt idx="41">
                  <c:v>62</c:v>
                </c:pt>
                <c:pt idx="42">
                  <c:v>53</c:v>
                </c:pt>
                <c:pt idx="43">
                  <c:v>24</c:v>
                </c:pt>
                <c:pt idx="44">
                  <c:v>76</c:v>
                </c:pt>
                <c:pt idx="45">
                  <c:v>36</c:v>
                </c:pt>
                <c:pt idx="46">
                  <c:v>39</c:v>
                </c:pt>
                <c:pt idx="48">
                  <c:v>24</c:v>
                </c:pt>
                <c:pt idx="49">
                  <c:v>16</c:v>
                </c:pt>
                <c:pt idx="50">
                  <c:v>45</c:v>
                </c:pt>
                <c:pt idx="51">
                  <c:v>44</c:v>
                </c:pt>
                <c:pt idx="52">
                  <c:v>58</c:v>
                </c:pt>
                <c:pt idx="53">
                  <c:v>32</c:v>
                </c:pt>
                <c:pt idx="54">
                  <c:v>45</c:v>
                </c:pt>
                <c:pt idx="55">
                  <c:v>20</c:v>
                </c:pt>
                <c:pt idx="56">
                  <c:v>37</c:v>
                </c:pt>
                <c:pt idx="57">
                  <c:v>34</c:v>
                </c:pt>
                <c:pt idx="58">
                  <c:v>45</c:v>
                </c:pt>
                <c:pt idx="59">
                  <c:v>37</c:v>
                </c:pt>
                <c:pt idx="60">
                  <c:v>31</c:v>
                </c:pt>
                <c:pt idx="61">
                  <c:v>24</c:v>
                </c:pt>
                <c:pt idx="62">
                  <c:v>24</c:v>
                </c:pt>
                <c:pt idx="63">
                  <c:v>37</c:v>
                </c:pt>
                <c:pt idx="64">
                  <c:v>48</c:v>
                </c:pt>
                <c:pt idx="66">
                  <c:v>18</c:v>
                </c:pt>
                <c:pt idx="67">
                  <c:v>22</c:v>
                </c:pt>
                <c:pt idx="68">
                  <c:v>33</c:v>
                </c:pt>
                <c:pt idx="69">
                  <c:v>41</c:v>
                </c:pt>
                <c:pt idx="70">
                  <c:v>27</c:v>
                </c:pt>
                <c:pt idx="71">
                  <c:v>27</c:v>
                </c:pt>
                <c:pt idx="72">
                  <c:v>22</c:v>
                </c:pt>
                <c:pt idx="73">
                  <c:v>21</c:v>
                </c:pt>
                <c:pt idx="74">
                  <c:v>19</c:v>
                </c:pt>
                <c:pt idx="75">
                  <c:v>19</c:v>
                </c:pt>
                <c:pt idx="76">
                  <c:v>18</c:v>
                </c:pt>
                <c:pt idx="77">
                  <c:v>18</c:v>
                </c:pt>
                <c:pt idx="78">
                  <c:v>29</c:v>
                </c:pt>
                <c:pt idx="79">
                  <c:v>25</c:v>
                </c:pt>
                <c:pt idx="80">
                  <c:v>12</c:v>
                </c:pt>
                <c:pt idx="81">
                  <c:v>14</c:v>
                </c:pt>
                <c:pt idx="82">
                  <c:v>25</c:v>
                </c:pt>
                <c:pt idx="83">
                  <c:v>9</c:v>
                </c:pt>
                <c:pt idx="84">
                  <c:v>30</c:v>
                </c:pt>
                <c:pt idx="85">
                  <c:v>13</c:v>
                </c:pt>
                <c:pt idx="86">
                  <c:v>29</c:v>
                </c:pt>
                <c:pt idx="87">
                  <c:v>22</c:v>
                </c:pt>
                <c:pt idx="88">
                  <c:v>16</c:v>
                </c:pt>
                <c:pt idx="89">
                  <c:v>22</c:v>
                </c:pt>
                <c:pt idx="90">
                  <c:v>30</c:v>
                </c:pt>
                <c:pt idx="91">
                  <c:v>18</c:v>
                </c:pt>
                <c:pt idx="92">
                  <c:v>17</c:v>
                </c:pt>
                <c:pt idx="93">
                  <c:v>13</c:v>
                </c:pt>
                <c:pt idx="94">
                  <c:v>27</c:v>
                </c:pt>
                <c:pt idx="95">
                  <c:v>31</c:v>
                </c:pt>
                <c:pt idx="96">
                  <c:v>19</c:v>
                </c:pt>
                <c:pt idx="97">
                  <c:v>18</c:v>
                </c:pt>
                <c:pt idx="98">
                  <c:v>22</c:v>
                </c:pt>
                <c:pt idx="99">
                  <c:v>21</c:v>
                </c:pt>
                <c:pt idx="101">
                  <c:v>12</c:v>
                </c:pt>
                <c:pt idx="103">
                  <c:v>18</c:v>
                </c:pt>
                <c:pt idx="104">
                  <c:v>12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0</c:v>
                </c:pt>
                <c:pt idx="109">
                  <c:v>14</c:v>
                </c:pt>
                <c:pt idx="110">
                  <c:v>6</c:v>
                </c:pt>
                <c:pt idx="112">
                  <c:v>6</c:v>
                </c:pt>
                <c:pt idx="1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265-4D30-A317-7C4EEA9C8E37}"/>
            </c:ext>
          </c:extLst>
        </c:ser>
        <c:marker val="1"/>
        <c:axId val="176133248"/>
        <c:axId val="176134784"/>
      </c:lineChart>
      <c:lineChart>
        <c:grouping val="standard"/>
        <c:ser>
          <c:idx val="2"/>
          <c:order val="1"/>
          <c:tx>
            <c:strRef>
              <c:f>'Gen Pivot'!$AC$18</c:f>
              <c:strCache>
                <c:ptCount val="1"/>
                <c:pt idx="0">
                  <c:v>Compos</c:v>
                </c:pt>
              </c:strCache>
            </c:strRef>
          </c:tx>
          <c:spPr>
            <a:ln>
              <a:solidFill>
                <a:srgbClr val="6DFD55"/>
              </a:solidFill>
            </a:ln>
          </c:spPr>
          <c:marker>
            <c:symbol val="none"/>
          </c:marker>
          <c:dPt>
            <c:idx val="76"/>
            <c:spPr>
              <a:ln w="34925">
                <a:solidFill>
                  <a:srgbClr val="6DFD55"/>
                </a:solidFill>
                <a:prstDash val="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65-4D30-A317-7C4EEA9C8E37}"/>
              </c:ext>
            </c:extLst>
          </c:dPt>
          <c:trendline>
            <c:spPr>
              <a:ln w="22225">
                <a:solidFill>
                  <a:srgbClr val="00B050"/>
                </a:solidFill>
                <a:prstDash val="sysDash"/>
              </a:ln>
            </c:spPr>
            <c:trendlineType val="movingAvg"/>
            <c:period val="12"/>
          </c:trendline>
          <c:cat>
            <c:multiLvlStrRef>
              <c:f>'Gen Pivot'!$P$144:$Q$259</c:f>
              <c:multiLvlStrCache>
                <c:ptCount val="1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1">
                    <c:v>6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'Gen Pivot'!$AC$144:$AC$259</c:f>
              <c:numCache>
                <c:formatCode>General</c:formatCode>
                <c:ptCount val="11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9">
                  <c:v>6</c:v>
                </c:pt>
                <c:pt idx="10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2</c:v>
                </c:pt>
                <c:pt idx="34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5</c:v>
                </c:pt>
                <c:pt idx="54">
                  <c:v>8</c:v>
                </c:pt>
                <c:pt idx="55">
                  <c:v>4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1</c:v>
                </c:pt>
                <c:pt idx="60">
                  <c:v>5</c:v>
                </c:pt>
                <c:pt idx="61">
                  <c:v>4</c:v>
                </c:pt>
                <c:pt idx="62">
                  <c:v>6</c:v>
                </c:pt>
                <c:pt idx="63">
                  <c:v>6</c:v>
                </c:pt>
                <c:pt idx="64">
                  <c:v>5</c:v>
                </c:pt>
                <c:pt idx="66">
                  <c:v>2</c:v>
                </c:pt>
                <c:pt idx="67">
                  <c:v>3</c:v>
                </c:pt>
                <c:pt idx="68">
                  <c:v>5</c:v>
                </c:pt>
                <c:pt idx="69">
                  <c:v>3</c:v>
                </c:pt>
                <c:pt idx="70">
                  <c:v>5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3</c:v>
                </c:pt>
                <c:pt idx="75">
                  <c:v>6</c:v>
                </c:pt>
                <c:pt idx="76">
                  <c:v>4</c:v>
                </c:pt>
                <c:pt idx="77">
                  <c:v>4</c:v>
                </c:pt>
                <c:pt idx="78">
                  <c:v>1</c:v>
                </c:pt>
                <c:pt idx="79">
                  <c:v>6</c:v>
                </c:pt>
                <c:pt idx="80">
                  <c:v>2</c:v>
                </c:pt>
                <c:pt idx="81">
                  <c:v>3</c:v>
                </c:pt>
                <c:pt idx="82">
                  <c:v>5</c:v>
                </c:pt>
                <c:pt idx="83">
                  <c:v>4</c:v>
                </c:pt>
                <c:pt idx="84">
                  <c:v>10</c:v>
                </c:pt>
                <c:pt idx="85">
                  <c:v>5</c:v>
                </c:pt>
                <c:pt idx="86">
                  <c:v>2</c:v>
                </c:pt>
                <c:pt idx="87">
                  <c:v>7</c:v>
                </c:pt>
                <c:pt idx="88">
                  <c:v>3</c:v>
                </c:pt>
                <c:pt idx="89">
                  <c:v>5</c:v>
                </c:pt>
                <c:pt idx="90">
                  <c:v>6</c:v>
                </c:pt>
                <c:pt idx="91">
                  <c:v>5</c:v>
                </c:pt>
                <c:pt idx="92">
                  <c:v>8</c:v>
                </c:pt>
                <c:pt idx="93">
                  <c:v>3</c:v>
                </c:pt>
                <c:pt idx="94">
                  <c:v>5</c:v>
                </c:pt>
                <c:pt idx="95">
                  <c:v>6</c:v>
                </c:pt>
                <c:pt idx="96">
                  <c:v>2</c:v>
                </c:pt>
                <c:pt idx="97">
                  <c:v>4</c:v>
                </c:pt>
                <c:pt idx="98">
                  <c:v>2</c:v>
                </c:pt>
                <c:pt idx="99">
                  <c:v>3</c:v>
                </c:pt>
                <c:pt idx="101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2</c:v>
                </c:pt>
                <c:pt idx="106">
                  <c:v>4</c:v>
                </c:pt>
                <c:pt idx="107">
                  <c:v>3</c:v>
                </c:pt>
                <c:pt idx="108">
                  <c:v>0</c:v>
                </c:pt>
                <c:pt idx="109">
                  <c:v>5</c:v>
                </c:pt>
                <c:pt idx="110">
                  <c:v>1</c:v>
                </c:pt>
                <c:pt idx="112">
                  <c:v>4</c:v>
                </c:pt>
                <c:pt idx="1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265-4D30-A317-7C4EEA9C8E37}"/>
            </c:ext>
          </c:extLst>
        </c:ser>
        <c:ser>
          <c:idx val="1"/>
          <c:order val="2"/>
          <c:tx>
            <c:strRef>
              <c:f>'Gen Pivot'!$AB$18</c:f>
              <c:strCache>
                <c:ptCount val="1"/>
                <c:pt idx="0">
                  <c:v>Participants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marker>
            <c:symbol val="none"/>
          </c:marker>
          <c:trendline>
            <c:spPr>
              <a:ln w="22225">
                <a:solidFill>
                  <a:srgbClr val="C00000"/>
                </a:solidFill>
                <a:prstDash val="sysDash"/>
              </a:ln>
            </c:spPr>
            <c:trendlineType val="movingAvg"/>
            <c:period val="12"/>
          </c:trendline>
          <c:cat>
            <c:multiLvlStrRef>
              <c:f>'Gen Pivot'!$P$144:$Q$259</c:f>
              <c:multiLvlStrCache>
                <c:ptCount val="1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1">
                    <c:v>6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  <c:pt idx="36">
                    <c:v>2018</c:v>
                  </c:pt>
                  <c:pt idx="48">
                    <c:v>2019</c:v>
                  </c:pt>
                  <c:pt idx="60">
                    <c:v>2020</c:v>
                  </c:pt>
                  <c:pt idx="72">
                    <c:v>2021</c:v>
                  </c:pt>
                  <c:pt idx="84">
                    <c:v>2022</c:v>
                  </c:pt>
                  <c:pt idx="96">
                    <c:v>2023</c:v>
                  </c:pt>
                  <c:pt idx="108">
                    <c:v>2024</c:v>
                  </c:pt>
                </c:lvl>
              </c:multiLvlStrCache>
            </c:multiLvlStrRef>
          </c:cat>
          <c:val>
            <c:numRef>
              <c:f>'Gen Pivot'!$AB$144:$AB$259</c:f>
              <c:numCache>
                <c:formatCode>General</c:formatCode>
                <c:ptCount val="11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9">
                  <c:v>6</c:v>
                </c:pt>
                <c:pt idx="10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5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2</c:v>
                </c:pt>
                <c:pt idx="31">
                  <c:v>4</c:v>
                </c:pt>
                <c:pt idx="32">
                  <c:v>6</c:v>
                </c:pt>
                <c:pt idx="33">
                  <c:v>2</c:v>
                </c:pt>
                <c:pt idx="34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4</c:v>
                </c:pt>
                <c:pt idx="39">
                  <c:v>4</c:v>
                </c:pt>
                <c:pt idx="40">
                  <c:v>2</c:v>
                </c:pt>
                <c:pt idx="41">
                  <c:v>6</c:v>
                </c:pt>
                <c:pt idx="42">
                  <c:v>6</c:v>
                </c:pt>
                <c:pt idx="43">
                  <c:v>3</c:v>
                </c:pt>
                <c:pt idx="44">
                  <c:v>9</c:v>
                </c:pt>
                <c:pt idx="45">
                  <c:v>5</c:v>
                </c:pt>
                <c:pt idx="46">
                  <c:v>5</c:v>
                </c:pt>
                <c:pt idx="48">
                  <c:v>4</c:v>
                </c:pt>
                <c:pt idx="49">
                  <c:v>2</c:v>
                </c:pt>
                <c:pt idx="50">
                  <c:v>4</c:v>
                </c:pt>
                <c:pt idx="51">
                  <c:v>6</c:v>
                </c:pt>
                <c:pt idx="52">
                  <c:v>4</c:v>
                </c:pt>
                <c:pt idx="53">
                  <c:v>5</c:v>
                </c:pt>
                <c:pt idx="54">
                  <c:v>8</c:v>
                </c:pt>
                <c:pt idx="55">
                  <c:v>4</c:v>
                </c:pt>
                <c:pt idx="56">
                  <c:v>6</c:v>
                </c:pt>
                <c:pt idx="57">
                  <c:v>5</c:v>
                </c:pt>
                <c:pt idx="58">
                  <c:v>4</c:v>
                </c:pt>
                <c:pt idx="59">
                  <c:v>1</c:v>
                </c:pt>
                <c:pt idx="60">
                  <c:v>5</c:v>
                </c:pt>
                <c:pt idx="61">
                  <c:v>4</c:v>
                </c:pt>
                <c:pt idx="62">
                  <c:v>6</c:v>
                </c:pt>
                <c:pt idx="63">
                  <c:v>6</c:v>
                </c:pt>
                <c:pt idx="64">
                  <c:v>5</c:v>
                </c:pt>
                <c:pt idx="66">
                  <c:v>2</c:v>
                </c:pt>
                <c:pt idx="67">
                  <c:v>3</c:v>
                </c:pt>
                <c:pt idx="68">
                  <c:v>5</c:v>
                </c:pt>
                <c:pt idx="69">
                  <c:v>3</c:v>
                </c:pt>
                <c:pt idx="70">
                  <c:v>5</c:v>
                </c:pt>
                <c:pt idx="71">
                  <c:v>2</c:v>
                </c:pt>
                <c:pt idx="72">
                  <c:v>2</c:v>
                </c:pt>
                <c:pt idx="73">
                  <c:v>5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4</c:v>
                </c:pt>
                <c:pt idx="80">
                  <c:v>2</c:v>
                </c:pt>
                <c:pt idx="81">
                  <c:v>3</c:v>
                </c:pt>
                <c:pt idx="82">
                  <c:v>2</c:v>
                </c:pt>
                <c:pt idx="83">
                  <c:v>3</c:v>
                </c:pt>
                <c:pt idx="84">
                  <c:v>8</c:v>
                </c:pt>
                <c:pt idx="85">
                  <c:v>3</c:v>
                </c:pt>
                <c:pt idx="86">
                  <c:v>2</c:v>
                </c:pt>
                <c:pt idx="87">
                  <c:v>4</c:v>
                </c:pt>
                <c:pt idx="88">
                  <c:v>2</c:v>
                </c:pt>
                <c:pt idx="89">
                  <c:v>5</c:v>
                </c:pt>
                <c:pt idx="90">
                  <c:v>4</c:v>
                </c:pt>
                <c:pt idx="91">
                  <c:v>3</c:v>
                </c:pt>
                <c:pt idx="92">
                  <c:v>4</c:v>
                </c:pt>
                <c:pt idx="93">
                  <c:v>1</c:v>
                </c:pt>
                <c:pt idx="94">
                  <c:v>3</c:v>
                </c:pt>
                <c:pt idx="95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3</c:v>
                </c:pt>
                <c:pt idx="101">
                  <c:v>3</c:v>
                </c:pt>
                <c:pt idx="103">
                  <c:v>3</c:v>
                </c:pt>
                <c:pt idx="104">
                  <c:v>3</c:v>
                </c:pt>
                <c:pt idx="105">
                  <c:v>2</c:v>
                </c:pt>
                <c:pt idx="106">
                  <c:v>3</c:v>
                </c:pt>
                <c:pt idx="107">
                  <c:v>3</c:v>
                </c:pt>
                <c:pt idx="108">
                  <c:v>0</c:v>
                </c:pt>
                <c:pt idx="109">
                  <c:v>3</c:v>
                </c:pt>
                <c:pt idx="110">
                  <c:v>1</c:v>
                </c:pt>
                <c:pt idx="112">
                  <c:v>2</c:v>
                </c:pt>
                <c:pt idx="11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265-4D30-A317-7C4EEA9C8E37}"/>
            </c:ext>
          </c:extLst>
        </c:ser>
        <c:marker val="1"/>
        <c:axId val="176240512"/>
        <c:axId val="176238976"/>
      </c:lineChart>
      <c:catAx>
        <c:axId val="17613324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76134784"/>
        <c:crossesAt val="-80"/>
        <c:auto val="1"/>
        <c:lblAlgn val="ctr"/>
        <c:lblOffset val="100"/>
      </c:catAx>
      <c:valAx>
        <c:axId val="176134784"/>
        <c:scaling>
          <c:orientation val="minMax"/>
          <c:max val="80"/>
          <c:min val="-80"/>
        </c:scaling>
        <c:axPos val="l"/>
        <c:majorGridlines/>
        <c:minorGridlines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76133248"/>
        <c:crossesAt val="1"/>
        <c:crossBetween val="between"/>
        <c:majorUnit val="40"/>
        <c:minorUnit val="8"/>
      </c:valAx>
      <c:valAx>
        <c:axId val="176238976"/>
        <c:scaling>
          <c:orientation val="minMax"/>
          <c:max val="20"/>
        </c:scaling>
        <c:axPos val="r"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176240512"/>
        <c:crosses val="max"/>
        <c:crossBetween val="between"/>
        <c:majorUnit val="5"/>
        <c:minorUnit val="1"/>
      </c:valAx>
      <c:catAx>
        <c:axId val="176240512"/>
        <c:scaling>
          <c:orientation val="minMax"/>
        </c:scaling>
        <c:delete val="1"/>
        <c:axPos val="b"/>
        <c:numFmt formatCode="General" sourceLinked="1"/>
        <c:tickLblPos val="none"/>
        <c:crossAx val="176238976"/>
        <c:crossesAt val="0"/>
        <c:auto val="1"/>
        <c:lblAlgn val="ctr"/>
        <c:lblOffset val="100"/>
      </c:catAx>
      <c:spPr>
        <a:noFill/>
      </c:spPr>
    </c:plotArea>
    <c:legend>
      <c:legendPos val="l"/>
      <c:layout>
        <c:manualLayout>
          <c:xMode val="edge"/>
          <c:yMode val="edge"/>
          <c:x val="0.59721405265956362"/>
          <c:y val="1.1822997048772453E-2"/>
          <c:w val="0.2761716139833833"/>
          <c:h val="0.13737090858418527"/>
        </c:manualLayout>
      </c:layout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2.9012957724230282E-2"/>
          <c:y val="9.5569950869541967E-2"/>
          <c:w val="0.95867246177719934"/>
          <c:h val="0.5167699782208076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9801"/>
            </a:solidFill>
          </c:spPr>
          <c:cat>
            <c:strRef>
              <c:f>Compositeurs!$A$6:$A$98</c:f>
              <c:strCache>
                <c:ptCount val="93"/>
                <c:pt idx="0">
                  <c:v>Hugues</c:v>
                </c:pt>
                <c:pt idx="1">
                  <c:v>François</c:v>
                </c:pt>
                <c:pt idx="2">
                  <c:v>Setzer</c:v>
                </c:pt>
                <c:pt idx="3">
                  <c:v>katchum</c:v>
                </c:pt>
                <c:pt idx="4">
                  <c:v>florent83</c:v>
                </c:pt>
                <c:pt idx="5">
                  <c:v>Webjey</c:v>
                </c:pt>
                <c:pt idx="6">
                  <c:v>Shadoko</c:v>
                </c:pt>
                <c:pt idx="7">
                  <c:v>Franck</c:v>
                </c:pt>
                <c:pt idx="8">
                  <c:v>Valmon-Luckymog</c:v>
                </c:pt>
                <c:pt idx="9">
                  <c:v>otsoa</c:v>
                </c:pt>
                <c:pt idx="10">
                  <c:v>Switch</c:v>
                </c:pt>
                <c:pt idx="11">
                  <c:v>Raul</c:v>
                </c:pt>
                <c:pt idx="12">
                  <c:v>Stellar</c:v>
                </c:pt>
                <c:pt idx="13">
                  <c:v>Narco</c:v>
                </c:pt>
                <c:pt idx="14">
                  <c:v>Phanoo</c:v>
                </c:pt>
                <c:pt idx="15">
                  <c:v>El Mexicano</c:v>
                </c:pt>
                <c:pt idx="16">
                  <c:v>Coco Loco</c:v>
                </c:pt>
                <c:pt idx="17">
                  <c:v>alex92</c:v>
                </c:pt>
                <c:pt idx="18">
                  <c:v>OrangeCatz</c:v>
                </c:pt>
                <c:pt idx="19">
                  <c:v>Louis-Gramgroum</c:v>
                </c:pt>
                <c:pt idx="20">
                  <c:v>raf21</c:v>
                </c:pt>
                <c:pt idx="21">
                  <c:v>Diblawak</c:v>
                </c:pt>
                <c:pt idx="22">
                  <c:v>CleptoPorte</c:v>
                </c:pt>
                <c:pt idx="23">
                  <c:v>Christophe-Shinji</c:v>
                </c:pt>
                <c:pt idx="24">
                  <c:v>Philobae</c:v>
                </c:pt>
                <c:pt idx="25">
                  <c:v>supertrikeur</c:v>
                </c:pt>
                <c:pt idx="26">
                  <c:v>Lzn02</c:v>
                </c:pt>
                <c:pt idx="27">
                  <c:v>Skyleo</c:v>
                </c:pt>
                <c:pt idx="28">
                  <c:v>HarmoChopin</c:v>
                </c:pt>
                <c:pt idx="29">
                  <c:v>smorizet</c:v>
                </c:pt>
                <c:pt idx="30">
                  <c:v>swiiscompos</c:v>
                </c:pt>
                <c:pt idx="31">
                  <c:v>Valkyria</c:v>
                </c:pt>
                <c:pt idx="32">
                  <c:v>PhRey</c:v>
                </c:pt>
                <c:pt idx="33">
                  <c:v>Yponomeuta neko</c:v>
                </c:pt>
                <c:pt idx="34">
                  <c:v>Zobiwan-Scatman</c:v>
                </c:pt>
                <c:pt idx="35">
                  <c:v>yafloyd/Yannou</c:v>
                </c:pt>
                <c:pt idx="36">
                  <c:v>babaorum</c:v>
                </c:pt>
                <c:pt idx="37">
                  <c:v>TurpinRomain</c:v>
                </c:pt>
                <c:pt idx="38">
                  <c:v>Nakano</c:v>
                </c:pt>
                <c:pt idx="39">
                  <c:v>Batisto</c:v>
                </c:pt>
                <c:pt idx="40">
                  <c:v>zacknafein</c:v>
                </c:pt>
                <c:pt idx="41">
                  <c:v>FRED T</c:v>
                </c:pt>
                <c:pt idx="42">
                  <c:v>ricochet</c:v>
                </c:pt>
                <c:pt idx="43">
                  <c:v>deb76</c:v>
                </c:pt>
                <c:pt idx="44">
                  <c:v>greegoo</c:v>
                </c:pt>
                <c:pt idx="45">
                  <c:v>GrivetArt</c:v>
                </c:pt>
                <c:pt idx="46">
                  <c:v>theobajon</c:v>
                </c:pt>
                <c:pt idx="47">
                  <c:v>Guillaume</c:v>
                </c:pt>
                <c:pt idx="48">
                  <c:v>Lazarof</c:v>
                </c:pt>
                <c:pt idx="49">
                  <c:v>Sébastien RENAULT</c:v>
                </c:pt>
                <c:pt idx="50">
                  <c:v>Sacrenouille</c:v>
                </c:pt>
                <c:pt idx="51">
                  <c:v>Alexandre Guiraud</c:v>
                </c:pt>
                <c:pt idx="52">
                  <c:v>sforouhi</c:v>
                </c:pt>
                <c:pt idx="53">
                  <c:v>Sahila</c:v>
                </c:pt>
                <c:pt idx="54">
                  <c:v>Mathieu Bolcato</c:v>
                </c:pt>
                <c:pt idx="55">
                  <c:v>srmusic</c:v>
                </c:pt>
                <c:pt idx="56">
                  <c:v>Dart</c:v>
                </c:pt>
                <c:pt idx="57">
                  <c:v>sepsten</c:v>
                </c:pt>
                <c:pt idx="58">
                  <c:v>Mister_Kent</c:v>
                </c:pt>
                <c:pt idx="60">
                  <c:v>La marmotte</c:v>
                </c:pt>
                <c:pt idx="61">
                  <c:v>David</c:v>
                </c:pt>
                <c:pt idx="62">
                  <c:v>sinnay</c:v>
                </c:pt>
                <c:pt idx="63">
                  <c:v>Io</c:v>
                </c:pt>
                <c:pt idx="64">
                  <c:v>buj</c:v>
                </c:pt>
                <c:pt idx="65">
                  <c:v>Marion</c:v>
                </c:pt>
                <c:pt idx="66">
                  <c:v>Hicks</c:v>
                </c:pt>
                <c:pt idx="67">
                  <c:v>Pyroxène</c:v>
                </c:pt>
                <c:pt idx="68">
                  <c:v>Kaztix</c:v>
                </c:pt>
                <c:pt idx="69">
                  <c:v>Malcolm</c:v>
                </c:pt>
                <c:pt idx="70">
                  <c:v>Essoussi M. Habib</c:v>
                </c:pt>
                <c:pt idx="71">
                  <c:v>Powa87</c:v>
                </c:pt>
                <c:pt idx="72">
                  <c:v>Chryss</c:v>
                </c:pt>
                <c:pt idx="73">
                  <c:v>JF_Composer</c:v>
                </c:pt>
                <c:pt idx="74">
                  <c:v>Nemix</c:v>
                </c:pt>
                <c:pt idx="75">
                  <c:v>AristA</c:v>
                </c:pt>
                <c:pt idx="76">
                  <c:v>castor</c:v>
                </c:pt>
                <c:pt idx="77">
                  <c:v>Clovis</c:v>
                </c:pt>
                <c:pt idx="78">
                  <c:v>modiel</c:v>
                </c:pt>
                <c:pt idx="79">
                  <c:v>moria</c:v>
                </c:pt>
                <c:pt idx="80">
                  <c:v>nanoPlink</c:v>
                </c:pt>
                <c:pt idx="81">
                  <c:v>touktouk</c:v>
                </c:pt>
                <c:pt idx="82">
                  <c:v>Denys</c:v>
                </c:pt>
                <c:pt idx="83">
                  <c:v>Nico-Saru</c:v>
                </c:pt>
                <c:pt idx="84">
                  <c:v>SwaP</c:v>
                </c:pt>
                <c:pt idx="85">
                  <c:v>Adamanodon</c:v>
                </c:pt>
                <c:pt idx="86">
                  <c:v>Balneon</c:v>
                </c:pt>
                <c:pt idx="87">
                  <c:v>chini</c:v>
                </c:pt>
                <c:pt idx="88">
                  <c:v>Dark Dan</c:v>
                </c:pt>
                <c:pt idx="89">
                  <c:v>Dj89</c:v>
                </c:pt>
                <c:pt idx="90">
                  <c:v>francesco</c:v>
                </c:pt>
                <c:pt idx="91">
                  <c:v>Jœliæ</c:v>
                </c:pt>
                <c:pt idx="92">
                  <c:v>joumet</c:v>
                </c:pt>
              </c:strCache>
            </c:strRef>
          </c:cat>
          <c:val>
            <c:numRef>
              <c:f>Compositeurs!$B$6:$B$98</c:f>
              <c:numCache>
                <c:formatCode>General</c:formatCode>
                <c:ptCount val="93"/>
                <c:pt idx="0">
                  <c:v>120</c:v>
                </c:pt>
                <c:pt idx="1">
                  <c:v>69</c:v>
                </c:pt>
                <c:pt idx="2">
                  <c:v>53</c:v>
                </c:pt>
                <c:pt idx="3">
                  <c:v>48</c:v>
                </c:pt>
                <c:pt idx="4">
                  <c:v>46</c:v>
                </c:pt>
                <c:pt idx="5">
                  <c:v>44</c:v>
                </c:pt>
                <c:pt idx="6">
                  <c:v>38</c:v>
                </c:pt>
                <c:pt idx="7">
                  <c:v>37</c:v>
                </c:pt>
                <c:pt idx="8">
                  <c:v>37</c:v>
                </c:pt>
                <c:pt idx="9">
                  <c:v>36</c:v>
                </c:pt>
                <c:pt idx="10">
                  <c:v>35</c:v>
                </c:pt>
                <c:pt idx="11">
                  <c:v>33</c:v>
                </c:pt>
                <c:pt idx="12">
                  <c:v>32</c:v>
                </c:pt>
                <c:pt idx="13">
                  <c:v>28</c:v>
                </c:pt>
                <c:pt idx="14">
                  <c:v>25</c:v>
                </c:pt>
                <c:pt idx="15">
                  <c:v>24</c:v>
                </c:pt>
                <c:pt idx="16">
                  <c:v>23</c:v>
                </c:pt>
                <c:pt idx="17">
                  <c:v>22</c:v>
                </c:pt>
                <c:pt idx="18">
                  <c:v>19</c:v>
                </c:pt>
                <c:pt idx="19">
                  <c:v>19</c:v>
                </c:pt>
                <c:pt idx="20">
                  <c:v>19</c:v>
                </c:pt>
                <c:pt idx="21">
                  <c:v>19</c:v>
                </c:pt>
                <c:pt idx="22">
                  <c:v>19</c:v>
                </c:pt>
                <c:pt idx="23">
                  <c:v>17</c:v>
                </c:pt>
                <c:pt idx="24">
                  <c:v>16</c:v>
                </c:pt>
                <c:pt idx="25">
                  <c:v>15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13</c:v>
                </c:pt>
                <c:pt idx="31">
                  <c:v>13</c:v>
                </c:pt>
                <c:pt idx="32">
                  <c:v>12</c:v>
                </c:pt>
                <c:pt idx="33">
                  <c:v>11</c:v>
                </c:pt>
                <c:pt idx="34">
                  <c:v>11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9</c:v>
                </c:pt>
                <c:pt idx="39">
                  <c:v>9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4</c:v>
                </c:pt>
                <c:pt idx="64">
                  <c:v>4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23-4BDD-8BFC-220EAFD6E4E3}"/>
            </c:ext>
          </c:extLst>
        </c:ser>
        <c:gapWidth val="37"/>
        <c:axId val="175400448"/>
        <c:axId val="175401984"/>
      </c:barChart>
      <c:catAx>
        <c:axId val="175400448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 sz="1100" kern="0" baseline="0"/>
            </a:pPr>
            <a:endParaRPr lang="en-US"/>
          </a:p>
        </c:txPr>
        <c:crossAx val="175401984"/>
        <c:crosses val="autoZero"/>
        <c:lblAlgn val="ctr"/>
        <c:lblOffset val="100"/>
        <c:tickLblSkip val="1"/>
      </c:catAx>
      <c:valAx>
        <c:axId val="175401984"/>
        <c:scaling>
          <c:orientation val="minMax"/>
        </c:scaling>
        <c:axPos val="l"/>
        <c:majorGridlines/>
        <c:numFmt formatCode="General" sourceLinked="1"/>
        <c:tickLblPos val="nextTo"/>
        <c:crossAx val="175400448"/>
        <c:crosses val="autoZero"/>
        <c:crossBetween val="between"/>
      </c:valAx>
      <c:spPr>
        <a:solidFill>
          <a:schemeClr val="tx2">
            <a:lumMod val="75000"/>
          </a:schemeClr>
        </a:solidFill>
      </c:spPr>
    </c:plotArea>
    <c:plotVisOnly val="1"/>
    <c:dispBlanksAs val="gap"/>
  </c:chart>
  <c:spPr>
    <a:ln>
      <a:noFill/>
    </a:ln>
  </c:spPr>
  <c:printSettings>
    <c:headerFooter/>
    <c:pageMargins b="0.75000000000000611" l="0.25" r="0.25" t="0.750000000000006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hyperlink" Target="http://noctaventures.com/forum/viewtopic.php?f=91&amp;p=7107#p7107" TargetMode="External"/><Relationship Id="rId117" Type="http://schemas.openxmlformats.org/officeDocument/2006/relationships/hyperlink" Target="http://noctaventures.com/forum/viewtopic.php?f=220&amp;p=24639#p24639" TargetMode="External"/><Relationship Id="rId21" Type="http://schemas.openxmlformats.org/officeDocument/2006/relationships/hyperlink" Target="http://noctaventures.com/forum/viewtopic.php?f=82&amp;p=6455#p6455" TargetMode="External"/><Relationship Id="rId42" Type="http://schemas.openxmlformats.org/officeDocument/2006/relationships/hyperlink" Target="http://noctaventures.com/forum/viewtopic.php?f=115&amp;p=10656#p10656" TargetMode="External"/><Relationship Id="rId47" Type="http://schemas.openxmlformats.org/officeDocument/2006/relationships/hyperlink" Target="http://noctaventures.com/forum/viewtopic.php?f=121&amp;p=11750#p11750" TargetMode="External"/><Relationship Id="rId63" Type="http://schemas.openxmlformats.org/officeDocument/2006/relationships/hyperlink" Target="http://noctaventures.com/forum/viewtopic.php?f=140&amp;p=14355#p14355" TargetMode="External"/><Relationship Id="rId68" Type="http://schemas.openxmlformats.org/officeDocument/2006/relationships/hyperlink" Target="http://noctaventures.com/forum/viewtopic.php?f=153&amp;p=15473#p15473" TargetMode="External"/><Relationship Id="rId84" Type="http://schemas.openxmlformats.org/officeDocument/2006/relationships/hyperlink" Target="http://noctaventures.com/forum/viewtopic.php?f=171&amp;p=18747#p18747" TargetMode="External"/><Relationship Id="rId89" Type="http://schemas.openxmlformats.org/officeDocument/2006/relationships/hyperlink" Target="http://noctaventures.com/forum/viewtopic.php?f=176&amp;p=20496#p20496" TargetMode="External"/><Relationship Id="rId112" Type="http://schemas.openxmlformats.org/officeDocument/2006/relationships/hyperlink" Target="http://noctaventures.com/forum/viewtopic.php?f=215&amp;p=24258#p24258" TargetMode="External"/><Relationship Id="rId133" Type="http://schemas.openxmlformats.org/officeDocument/2006/relationships/hyperlink" Target="http://noctaventures.com/forum/viewtopic.php?f=240&amp;p=26159#p26159" TargetMode="External"/><Relationship Id="rId138" Type="http://schemas.openxmlformats.org/officeDocument/2006/relationships/hyperlink" Target="http://noctaventures.com/forum/viewtopic.php?f=244&amp;p=26232#p26232" TargetMode="External"/><Relationship Id="rId154" Type="http://schemas.openxmlformats.org/officeDocument/2006/relationships/hyperlink" Target="http://noctaventures.com/forum/viewtopic.php?f=88&amp;p=6850#p6850" TargetMode="External"/><Relationship Id="rId159" Type="http://schemas.openxmlformats.org/officeDocument/2006/relationships/hyperlink" Target="http://noctaventures.com/forum/viewtopic.php?f=99&amp;p=8274#p8274" TargetMode="External"/><Relationship Id="rId16" Type="http://schemas.openxmlformats.org/officeDocument/2006/relationships/hyperlink" Target="http://noctaventures.com/forum/viewtopic.php?f=75&amp;p=5566#p5566" TargetMode="External"/><Relationship Id="rId107" Type="http://schemas.openxmlformats.org/officeDocument/2006/relationships/hyperlink" Target="http://noctaventures.com/forum/viewtopic.php?f=209&amp;p=25006#p25006" TargetMode="External"/><Relationship Id="rId11" Type="http://schemas.openxmlformats.org/officeDocument/2006/relationships/hyperlink" Target="http://noctaventures.com/forum/viewtopic.php?f=62&amp;p=3448#p3448" TargetMode="External"/><Relationship Id="rId32" Type="http://schemas.openxmlformats.org/officeDocument/2006/relationships/hyperlink" Target="http://noctaventures.com/forum/viewtopic.php?f=103&amp;p=8597#p8597" TargetMode="External"/><Relationship Id="rId37" Type="http://schemas.openxmlformats.org/officeDocument/2006/relationships/hyperlink" Target="http://noctaventures.com/forum/viewtopic.php?f=109&amp;p=9613#p9613" TargetMode="External"/><Relationship Id="rId53" Type="http://schemas.openxmlformats.org/officeDocument/2006/relationships/hyperlink" Target="http://noctaventures.com/forum/viewtopic.php?f=127&amp;p=12494#p12494" TargetMode="External"/><Relationship Id="rId58" Type="http://schemas.openxmlformats.org/officeDocument/2006/relationships/hyperlink" Target="http://noctaventures.com/forum/viewtopic.php?f=133&amp;p=13232#p13232" TargetMode="External"/><Relationship Id="rId74" Type="http://schemas.openxmlformats.org/officeDocument/2006/relationships/hyperlink" Target="http://noctaventures.com/forum/viewtopic.php?f=161&amp;p=17021#p17021" TargetMode="External"/><Relationship Id="rId79" Type="http://schemas.openxmlformats.org/officeDocument/2006/relationships/hyperlink" Target="http://noctaventures.com/forum/viewtopic.php?f=166&amp;p=17718#p17718" TargetMode="External"/><Relationship Id="rId102" Type="http://schemas.openxmlformats.org/officeDocument/2006/relationships/hyperlink" Target="http://noctaventures.com/forum/viewtopic.php?f=204&amp;p=23126#p23126" TargetMode="External"/><Relationship Id="rId123" Type="http://schemas.openxmlformats.org/officeDocument/2006/relationships/hyperlink" Target="http://noctaventures.com/forum/viewtopic.php?f=226&amp;p=25242#p25242" TargetMode="External"/><Relationship Id="rId128" Type="http://schemas.openxmlformats.org/officeDocument/2006/relationships/hyperlink" Target="http://noctaventures.com/forum/viewtopic.php?f=231&amp;p=25702#p25702" TargetMode="External"/><Relationship Id="rId144" Type="http://schemas.openxmlformats.org/officeDocument/2006/relationships/hyperlink" Target="http://noctaventures.com/forum/viewtopic.php?f=250&amp;p=26644#p26644" TargetMode="External"/><Relationship Id="rId149" Type="http://schemas.openxmlformats.org/officeDocument/2006/relationships/hyperlink" Target="http://noctaventures.com/forum/viewtopic.php?f=254&amp;p=26841#p26841" TargetMode="External"/><Relationship Id="rId5" Type="http://schemas.openxmlformats.org/officeDocument/2006/relationships/hyperlink" Target="http://noctaventures.com/forum/viewtopic.php?f=21&amp;p=1317#p1317" TargetMode="External"/><Relationship Id="rId90" Type="http://schemas.openxmlformats.org/officeDocument/2006/relationships/hyperlink" Target="http://noctaventures.com/forum/viewtopic.php?f=177&amp;p=20778#p20778" TargetMode="External"/><Relationship Id="rId95" Type="http://schemas.openxmlformats.org/officeDocument/2006/relationships/hyperlink" Target="http://noctaventures.com/forum/viewtopic.php?f=196&amp;p=22186#p22186" TargetMode="External"/><Relationship Id="rId160" Type="http://schemas.openxmlformats.org/officeDocument/2006/relationships/hyperlink" Target="http://noctaventures.com/forum/viewtopic.php?f=101&amp;p=24957#p24957" TargetMode="External"/><Relationship Id="rId165" Type="http://schemas.openxmlformats.org/officeDocument/2006/relationships/hyperlink" Target="http://noctaventures.com/forum/viewtopic.php?f=154&amp;p=15381#p15381" TargetMode="External"/><Relationship Id="rId22" Type="http://schemas.openxmlformats.org/officeDocument/2006/relationships/hyperlink" Target="http://noctaventures.com/forum/viewtopic.php?f=83&amp;p=6541#p6541" TargetMode="External"/><Relationship Id="rId27" Type="http://schemas.openxmlformats.org/officeDocument/2006/relationships/hyperlink" Target="http://noctaventures.com/forum/viewtopic.php?f=93&amp;p=7392#p7392" TargetMode="External"/><Relationship Id="rId43" Type="http://schemas.openxmlformats.org/officeDocument/2006/relationships/hyperlink" Target="http://noctaventures.com/forum/viewtopic.php?f=116&amp;p=10335#p10335" TargetMode="External"/><Relationship Id="rId48" Type="http://schemas.openxmlformats.org/officeDocument/2006/relationships/hyperlink" Target="http://noctaventures.com/forum/viewtopic.php?f=122&amp;p=11844#p11844" TargetMode="External"/><Relationship Id="rId64" Type="http://schemas.openxmlformats.org/officeDocument/2006/relationships/hyperlink" Target="http://noctaventures.com/forum/viewtopic.php?f=141&amp;p=14325#p14325" TargetMode="External"/><Relationship Id="rId69" Type="http://schemas.openxmlformats.org/officeDocument/2006/relationships/hyperlink" Target="http://noctaventures.com/forum/viewtopic.php?f=155&amp;p=16085#p16085" TargetMode="External"/><Relationship Id="rId113" Type="http://schemas.openxmlformats.org/officeDocument/2006/relationships/hyperlink" Target="http://noctaventures.com/forum/viewtopic.php?f=216&amp;p=24390#p24390" TargetMode="External"/><Relationship Id="rId118" Type="http://schemas.openxmlformats.org/officeDocument/2006/relationships/hyperlink" Target="http://noctaventures.com/forum/viewtopic.php?f=221&amp;p=24720#p24720" TargetMode="External"/><Relationship Id="rId134" Type="http://schemas.openxmlformats.org/officeDocument/2006/relationships/hyperlink" Target="http://noctaventures.com/forum/viewtopic.php?f=238&amp;p=25973#p25973" TargetMode="External"/><Relationship Id="rId139" Type="http://schemas.openxmlformats.org/officeDocument/2006/relationships/hyperlink" Target="http://noctaventures.com/forum/viewtopic.php?f=245&amp;p=26271#p26271" TargetMode="External"/><Relationship Id="rId80" Type="http://schemas.openxmlformats.org/officeDocument/2006/relationships/hyperlink" Target="http://noctaventures.com/forum/viewtopic.php?f=167&amp;p=17812#p17812" TargetMode="External"/><Relationship Id="rId85" Type="http://schemas.openxmlformats.org/officeDocument/2006/relationships/hyperlink" Target="http://noctaventures.com/forum/viewtopic.php?f=172&amp;p=18977#p18977" TargetMode="External"/><Relationship Id="rId150" Type="http://schemas.openxmlformats.org/officeDocument/2006/relationships/hyperlink" Target="http://noctaventures.com/forum/viewtopic.php?f=256&amp;p=26889#p26889" TargetMode="External"/><Relationship Id="rId155" Type="http://schemas.openxmlformats.org/officeDocument/2006/relationships/hyperlink" Target="http://noctaventures.com/forum/viewtopic.php?f=90&amp;p=7033#p7033" TargetMode="External"/><Relationship Id="rId12" Type="http://schemas.openxmlformats.org/officeDocument/2006/relationships/hyperlink" Target="http://noctaventures.com/forum/viewtopic.php?f=65&amp;p=4012#p4012" TargetMode="External"/><Relationship Id="rId17" Type="http://schemas.openxmlformats.org/officeDocument/2006/relationships/hyperlink" Target="http://noctaventures.com/forum/viewtopic.php?f=77&amp;p=5842#p5842" TargetMode="External"/><Relationship Id="rId33" Type="http://schemas.openxmlformats.org/officeDocument/2006/relationships/hyperlink" Target="http://noctaventures.com/forum/viewtopic.php?f=104&amp;p=8871#p8871" TargetMode="External"/><Relationship Id="rId38" Type="http://schemas.openxmlformats.org/officeDocument/2006/relationships/hyperlink" Target="http://noctaventures.com/forum/viewtopic.php?f=110&amp;p=9405#p9405" TargetMode="External"/><Relationship Id="rId59" Type="http://schemas.openxmlformats.org/officeDocument/2006/relationships/hyperlink" Target="http://noctaventures.com/forum/viewtopic.php?f=134&amp;p=13522#p13522" TargetMode="External"/><Relationship Id="rId103" Type="http://schemas.openxmlformats.org/officeDocument/2006/relationships/hyperlink" Target="http://noctaventures.com/forum/viewtopic.php?f=205&amp;p=23314#p23314" TargetMode="External"/><Relationship Id="rId108" Type="http://schemas.openxmlformats.org/officeDocument/2006/relationships/hyperlink" Target="http://noctaventures.com/forum/viewtopic.php?f=210&amp;p=23990#p23990" TargetMode="External"/><Relationship Id="rId124" Type="http://schemas.openxmlformats.org/officeDocument/2006/relationships/hyperlink" Target="http://noctaventures.com/forum/viewtopic.php?f=227&amp;p=25431#p25431" TargetMode="External"/><Relationship Id="rId129" Type="http://schemas.openxmlformats.org/officeDocument/2006/relationships/hyperlink" Target="http://noctaventures.com/forum/viewtopic.php?f=232&amp;p=25866#p25866" TargetMode="External"/><Relationship Id="rId54" Type="http://schemas.openxmlformats.org/officeDocument/2006/relationships/hyperlink" Target="http://noctaventures.com/forum/viewtopic.php?f=129&amp;p=12764#p12764" TargetMode="External"/><Relationship Id="rId70" Type="http://schemas.openxmlformats.org/officeDocument/2006/relationships/hyperlink" Target="http://noctaventures.com/forum/viewtopic.php?f=156&amp;p=16367#p16367" TargetMode="External"/><Relationship Id="rId75" Type="http://schemas.openxmlformats.org/officeDocument/2006/relationships/hyperlink" Target="http://noctaventures.com/forum/viewtopic.php?f=162&amp;p=17094#p17094" TargetMode="External"/><Relationship Id="rId91" Type="http://schemas.openxmlformats.org/officeDocument/2006/relationships/hyperlink" Target="http://noctaventures.com/forum/viewtopic.php?f=179&amp;p=26966#p26966" TargetMode="External"/><Relationship Id="rId96" Type="http://schemas.openxmlformats.org/officeDocument/2006/relationships/hyperlink" Target="http://noctaventures.com/forum/viewtopic.php?f=197&amp;p=22301#p22301" TargetMode="External"/><Relationship Id="rId140" Type="http://schemas.openxmlformats.org/officeDocument/2006/relationships/hyperlink" Target="http://noctaventures.com/forum/viewtopic.php?f=246&amp;p=26465#p26465" TargetMode="External"/><Relationship Id="rId145" Type="http://schemas.openxmlformats.org/officeDocument/2006/relationships/hyperlink" Target="http://noctaventures.com/forum/viewtopic.php?f=251&amp;p=26675#p26675" TargetMode="External"/><Relationship Id="rId161" Type="http://schemas.openxmlformats.org/officeDocument/2006/relationships/hyperlink" Target="http://noctaventures.com/forum/viewtopic.php?f=118&amp;p=12411#p12411" TargetMode="External"/><Relationship Id="rId166" Type="http://schemas.openxmlformats.org/officeDocument/2006/relationships/hyperlink" Target="http://noctaventures.com/forum/viewtopic.php?f=160&amp;p=16805#p16805" TargetMode="External"/><Relationship Id="rId1" Type="http://schemas.openxmlformats.org/officeDocument/2006/relationships/hyperlink" Target="http://noctaventures.com/forum/viewtopic.php?f=12&amp;p=795#p795" TargetMode="External"/><Relationship Id="rId6" Type="http://schemas.openxmlformats.org/officeDocument/2006/relationships/hyperlink" Target="http://noctaventures.com/forum/viewtopic.php?f=24&amp;p=1481#p1481" TargetMode="External"/><Relationship Id="rId15" Type="http://schemas.openxmlformats.org/officeDocument/2006/relationships/hyperlink" Target="http://noctaventures.com/forum/viewtopic.php?f=72&amp;p=5328#p5328" TargetMode="External"/><Relationship Id="rId23" Type="http://schemas.openxmlformats.org/officeDocument/2006/relationships/hyperlink" Target="http://noctaventures.com/forum/viewtopic.php?f=86&amp;p=6667#p6667" TargetMode="External"/><Relationship Id="rId28" Type="http://schemas.openxmlformats.org/officeDocument/2006/relationships/hyperlink" Target="http://noctaventures.com/forum/viewtopic.php?f=95&amp;p=7676#p7676" TargetMode="External"/><Relationship Id="rId36" Type="http://schemas.openxmlformats.org/officeDocument/2006/relationships/hyperlink" Target="http://noctaventures.com/forum/viewtopic.php?f=108&amp;p=9202#p9202" TargetMode="External"/><Relationship Id="rId49" Type="http://schemas.openxmlformats.org/officeDocument/2006/relationships/hyperlink" Target="http://noctaventures.com/forum/viewtopic.php?f=123&amp;p=11999#p11999" TargetMode="External"/><Relationship Id="rId57" Type="http://schemas.openxmlformats.org/officeDocument/2006/relationships/hyperlink" Target="http://noctaventures.com/forum/viewtopic.php?f=132&amp;p=13142#p13142" TargetMode="External"/><Relationship Id="rId106" Type="http://schemas.openxmlformats.org/officeDocument/2006/relationships/hyperlink" Target="http://noctaventures.com/forum/viewtopic.php?f=208&amp;p=23567#p23567" TargetMode="External"/><Relationship Id="rId114" Type="http://schemas.openxmlformats.org/officeDocument/2006/relationships/hyperlink" Target="http://noctaventures.com/forum/viewtopic.php?f=217&amp;p=24469#p24469" TargetMode="External"/><Relationship Id="rId119" Type="http://schemas.openxmlformats.org/officeDocument/2006/relationships/hyperlink" Target="http://noctaventures.com/forum/viewtopic.php?f=222&amp;p=25018#p25018" TargetMode="External"/><Relationship Id="rId127" Type="http://schemas.openxmlformats.org/officeDocument/2006/relationships/hyperlink" Target="http://noctaventures.com/forum/viewtopic.php?f=230&amp;p=25664#p25664" TargetMode="External"/><Relationship Id="rId10" Type="http://schemas.openxmlformats.org/officeDocument/2006/relationships/hyperlink" Target="http://noctaventures.com/forum/viewtopic.php?f=45&amp;p=3065#p3065" TargetMode="External"/><Relationship Id="rId31" Type="http://schemas.openxmlformats.org/officeDocument/2006/relationships/hyperlink" Target="http://noctaventures.com/forum/viewtopic.php?f=102&amp;p=8525#p8525" TargetMode="External"/><Relationship Id="rId44" Type="http://schemas.openxmlformats.org/officeDocument/2006/relationships/hyperlink" Target="http://noctaventures.com/forum/viewtopic.php?f=117&amp;p=10781#p10781" TargetMode="External"/><Relationship Id="rId52" Type="http://schemas.openxmlformats.org/officeDocument/2006/relationships/hyperlink" Target="http://noctaventures.com/forum/viewtopic.php?f=126&amp;p=12326#p12326" TargetMode="External"/><Relationship Id="rId60" Type="http://schemas.openxmlformats.org/officeDocument/2006/relationships/hyperlink" Target="http://noctaventures.com/forum/viewtopic.php?f=137&amp;p=19500#p19500" TargetMode="External"/><Relationship Id="rId65" Type="http://schemas.openxmlformats.org/officeDocument/2006/relationships/hyperlink" Target="http://noctaventures.com/forum/viewtopic.php?f=149&amp;p=14352#p14352" TargetMode="External"/><Relationship Id="rId73" Type="http://schemas.openxmlformats.org/officeDocument/2006/relationships/hyperlink" Target="http://noctaventures.com/forum/viewtopic.php?f=159&amp;p=16922#p16922" TargetMode="External"/><Relationship Id="rId78" Type="http://schemas.openxmlformats.org/officeDocument/2006/relationships/hyperlink" Target="http://noctaventures.com/forum/viewtopic.php?f=165&amp;p=17713#p17713" TargetMode="External"/><Relationship Id="rId81" Type="http://schemas.openxmlformats.org/officeDocument/2006/relationships/hyperlink" Target="http://noctaventures.com/forum/viewtopic.php?f=168&amp;p=18666#p18666" TargetMode="External"/><Relationship Id="rId86" Type="http://schemas.openxmlformats.org/officeDocument/2006/relationships/hyperlink" Target="http://noctaventures.com/forum/viewtopic.php?f=173&amp;p=19092#p19092" TargetMode="External"/><Relationship Id="rId94" Type="http://schemas.openxmlformats.org/officeDocument/2006/relationships/hyperlink" Target="http://noctaventures.com/forum/viewtopic.php?f=194&amp;p=22079#p22079" TargetMode="External"/><Relationship Id="rId99" Type="http://schemas.openxmlformats.org/officeDocument/2006/relationships/hyperlink" Target="http://noctaventures.com/forum/viewtopic.php?f=200&amp;p=22860#p22860" TargetMode="External"/><Relationship Id="rId101" Type="http://schemas.openxmlformats.org/officeDocument/2006/relationships/hyperlink" Target="http://noctaventures.com/forum/viewtopic.php?f=203&amp;p=23102#p23102" TargetMode="External"/><Relationship Id="rId122" Type="http://schemas.openxmlformats.org/officeDocument/2006/relationships/hyperlink" Target="http://noctaventures.com/forum/viewtopic.php?f=225&amp;p=25222#p25222" TargetMode="External"/><Relationship Id="rId130" Type="http://schemas.openxmlformats.org/officeDocument/2006/relationships/hyperlink" Target="http://noctaventures.com/forum/viewtopic.php?f=235&amp;p=25897#p25897" TargetMode="External"/><Relationship Id="rId135" Type="http://schemas.openxmlformats.org/officeDocument/2006/relationships/hyperlink" Target="http://noctaventures.com/forum/viewtopic.php?f=241&amp;p=26174#p26174" TargetMode="External"/><Relationship Id="rId143" Type="http://schemas.openxmlformats.org/officeDocument/2006/relationships/hyperlink" Target="http://noctaventures.com/forum/viewtopic.php?f=249&amp;p=26616#p26616" TargetMode="External"/><Relationship Id="rId148" Type="http://schemas.openxmlformats.org/officeDocument/2006/relationships/hyperlink" Target="http://noctaventures.com/forum/viewtopic.php?f=255&amp;p=26861#p26861" TargetMode="External"/><Relationship Id="rId151" Type="http://schemas.openxmlformats.org/officeDocument/2006/relationships/hyperlink" Target="http://noctaventures.com/forum/viewtopic.php?f=257&amp;p=26915#p26915" TargetMode="External"/><Relationship Id="rId156" Type="http://schemas.openxmlformats.org/officeDocument/2006/relationships/hyperlink" Target="http://noctaventures.com/forum/viewtopic.php?f=92&amp;p=7085#p7085" TargetMode="External"/><Relationship Id="rId164" Type="http://schemas.openxmlformats.org/officeDocument/2006/relationships/hyperlink" Target="http://noctaventures.com/forum/viewtopic.php?f=151&amp;p=14879#p14879" TargetMode="External"/><Relationship Id="rId4" Type="http://schemas.openxmlformats.org/officeDocument/2006/relationships/hyperlink" Target="http://noctaventures.com/forum/viewtopic.php?f=17&amp;p=3786#p3786" TargetMode="External"/><Relationship Id="rId9" Type="http://schemas.openxmlformats.org/officeDocument/2006/relationships/hyperlink" Target="http://noctaventures.com/forum/viewtopic.php?f=42&amp;p=2728#p2728" TargetMode="External"/><Relationship Id="rId13" Type="http://schemas.openxmlformats.org/officeDocument/2006/relationships/hyperlink" Target="http://noctaventures.com/forum/viewtopic.php?f=66&amp;p=4546#p4546" TargetMode="External"/><Relationship Id="rId18" Type="http://schemas.openxmlformats.org/officeDocument/2006/relationships/hyperlink" Target="http://noctaventures.com/forum/viewtopic.php?f=79&amp;p=5978#p5978" TargetMode="External"/><Relationship Id="rId39" Type="http://schemas.openxmlformats.org/officeDocument/2006/relationships/hyperlink" Target="http://noctaventures.com/forum/viewtopic.php?f=111&amp;p=9552#p9552" TargetMode="External"/><Relationship Id="rId109" Type="http://schemas.openxmlformats.org/officeDocument/2006/relationships/hyperlink" Target="http://noctaventures.com/forum/viewtopic.php?f=211&amp;p=23829#p23829" TargetMode="External"/><Relationship Id="rId34" Type="http://schemas.openxmlformats.org/officeDocument/2006/relationships/hyperlink" Target="http://noctaventures.com/forum/viewtopic.php?f=106&amp;p=8970#p8970" TargetMode="External"/><Relationship Id="rId50" Type="http://schemas.openxmlformats.org/officeDocument/2006/relationships/hyperlink" Target="http://noctaventures.com/forum/viewtopic.php?f=124&amp;p=12122#p12122" TargetMode="External"/><Relationship Id="rId55" Type="http://schemas.openxmlformats.org/officeDocument/2006/relationships/hyperlink" Target="http://noctaventures.com/forum/viewtopic.php?f=130&amp;p=26530#p26530" TargetMode="External"/><Relationship Id="rId76" Type="http://schemas.openxmlformats.org/officeDocument/2006/relationships/hyperlink" Target="http://noctaventures.com/forum/viewtopic.php?f=163&amp;p=17382#p17382" TargetMode="External"/><Relationship Id="rId97" Type="http://schemas.openxmlformats.org/officeDocument/2006/relationships/hyperlink" Target="http://noctaventures.com/forum/viewtopic.php?f=198&amp;p=22536#p22536" TargetMode="External"/><Relationship Id="rId104" Type="http://schemas.openxmlformats.org/officeDocument/2006/relationships/hyperlink" Target="http://noctaventures.com/forum/viewtopic.php?f=206&amp;p=23325#p23325" TargetMode="External"/><Relationship Id="rId120" Type="http://schemas.openxmlformats.org/officeDocument/2006/relationships/hyperlink" Target="http://noctaventures.com/forum/viewtopic.php?f=223&amp;p=25083#p25083" TargetMode="External"/><Relationship Id="rId125" Type="http://schemas.openxmlformats.org/officeDocument/2006/relationships/hyperlink" Target="http://noctaventures.com/forum/viewtopic.php?f=228&amp;p=25434#p25434" TargetMode="External"/><Relationship Id="rId141" Type="http://schemas.openxmlformats.org/officeDocument/2006/relationships/hyperlink" Target="http://noctaventures.com/forum/viewtopic.php?f=247&amp;p=26527#p26527" TargetMode="External"/><Relationship Id="rId146" Type="http://schemas.openxmlformats.org/officeDocument/2006/relationships/hyperlink" Target="http://noctaventures.com/forum/viewtopic.php?f=252&amp;p=26723#p26723" TargetMode="External"/><Relationship Id="rId167" Type="http://schemas.openxmlformats.org/officeDocument/2006/relationships/hyperlink" Target="http://noctaventures.com/forum/viewtopic.php?f=178&amp;p=20872#p20872" TargetMode="External"/><Relationship Id="rId7" Type="http://schemas.openxmlformats.org/officeDocument/2006/relationships/hyperlink" Target="http://noctaventures.com/forum/viewtopic.php?f=40&amp;p=4179#p4179" TargetMode="External"/><Relationship Id="rId71" Type="http://schemas.openxmlformats.org/officeDocument/2006/relationships/hyperlink" Target="http://noctaventures.com/forum/viewtopic.php?f=157&amp;p=16586#p16586" TargetMode="External"/><Relationship Id="rId92" Type="http://schemas.openxmlformats.org/officeDocument/2006/relationships/hyperlink" Target="http://noctaventures.com/forum/viewtopic.php?f=190&amp;p=21383#p21383" TargetMode="External"/><Relationship Id="rId162" Type="http://schemas.openxmlformats.org/officeDocument/2006/relationships/hyperlink" Target="http://noctaventures.com/forum/viewtopic.php?f=128&amp;p=13776#p13776" TargetMode="External"/><Relationship Id="rId2" Type="http://schemas.openxmlformats.org/officeDocument/2006/relationships/image" Target="../media/image1.gif"/><Relationship Id="rId29" Type="http://schemas.openxmlformats.org/officeDocument/2006/relationships/hyperlink" Target="http://noctaventures.com/forum/viewtopic.php?f=97&amp;p=8000#p8000" TargetMode="External"/><Relationship Id="rId24" Type="http://schemas.openxmlformats.org/officeDocument/2006/relationships/hyperlink" Target="http://noctaventures.com/forum/viewtopic.php?f=87&amp;p=6801#p6801" TargetMode="External"/><Relationship Id="rId40" Type="http://schemas.openxmlformats.org/officeDocument/2006/relationships/hyperlink" Target="http://noctaventures.com/forum/viewtopic.php?f=112&amp;p=9731#p9731" TargetMode="External"/><Relationship Id="rId45" Type="http://schemas.openxmlformats.org/officeDocument/2006/relationships/hyperlink" Target="http://noctaventures.com/forum/viewtopic.php?f=119&amp;p=11398#p11398" TargetMode="External"/><Relationship Id="rId66" Type="http://schemas.openxmlformats.org/officeDocument/2006/relationships/hyperlink" Target="http://noctaventures.com/forum/viewtopic.php?f=150&amp;p=14824#p14824" TargetMode="External"/><Relationship Id="rId87" Type="http://schemas.openxmlformats.org/officeDocument/2006/relationships/hyperlink" Target="http://noctaventures.com/forum/viewtopic.php?f=174&amp;p=19186#p19186" TargetMode="External"/><Relationship Id="rId110" Type="http://schemas.openxmlformats.org/officeDocument/2006/relationships/hyperlink" Target="http://noctaventures.com/forum/viewtopic.php?f=212&amp;p=24057#p24057" TargetMode="External"/><Relationship Id="rId115" Type="http://schemas.openxmlformats.org/officeDocument/2006/relationships/hyperlink" Target="http://noctaventures.com/forum/viewtopic.php?f=218&amp;p=24495#p24495" TargetMode="External"/><Relationship Id="rId131" Type="http://schemas.openxmlformats.org/officeDocument/2006/relationships/hyperlink" Target="http://noctaventures.com/forum/viewtopic.php?f=237&amp;p=25954#p25954" TargetMode="External"/><Relationship Id="rId136" Type="http://schemas.openxmlformats.org/officeDocument/2006/relationships/hyperlink" Target="http://noctaventures.com/forum/viewtopic.php?f=242&amp;p=26603#p26603" TargetMode="External"/><Relationship Id="rId157" Type="http://schemas.openxmlformats.org/officeDocument/2006/relationships/hyperlink" Target="http://noctaventures.com/forum/viewtopic.php?f=94&amp;p=7382#p7382" TargetMode="External"/><Relationship Id="rId61" Type="http://schemas.openxmlformats.org/officeDocument/2006/relationships/hyperlink" Target="http://noctaventures.com/forum/viewtopic.php?f=138&amp;p=13777#p13777" TargetMode="External"/><Relationship Id="rId82" Type="http://schemas.openxmlformats.org/officeDocument/2006/relationships/hyperlink" Target="http://noctaventures.com/forum/viewtopic.php?f=169&amp;p=18643#p18643" TargetMode="External"/><Relationship Id="rId152" Type="http://schemas.openxmlformats.org/officeDocument/2006/relationships/hyperlink" Target="http://noctaventures.com/forum/viewtopic.php?f=258&amp;p=26944#p26944" TargetMode="External"/><Relationship Id="rId19" Type="http://schemas.openxmlformats.org/officeDocument/2006/relationships/hyperlink" Target="http://noctaventures.com/forum/viewtopic.php?f=80&amp;p=6180#p6180" TargetMode="External"/><Relationship Id="rId14" Type="http://schemas.openxmlformats.org/officeDocument/2006/relationships/hyperlink" Target="http://noctaventures.com/forum/viewtopic.php?f=70&amp;p=4989#p4989" TargetMode="External"/><Relationship Id="rId30" Type="http://schemas.openxmlformats.org/officeDocument/2006/relationships/hyperlink" Target="http://noctaventures.com/forum/viewtopic.php?f=98&amp;p=8406#p8406" TargetMode="External"/><Relationship Id="rId35" Type="http://schemas.openxmlformats.org/officeDocument/2006/relationships/hyperlink" Target="http://noctaventures.com/forum/viewtopic.php?f=107&amp;p=9108#p9108" TargetMode="External"/><Relationship Id="rId56" Type="http://schemas.openxmlformats.org/officeDocument/2006/relationships/hyperlink" Target="http://noctaventures.com/forum/viewtopic.php?f=131&amp;p=12983#p12983" TargetMode="External"/><Relationship Id="rId77" Type="http://schemas.openxmlformats.org/officeDocument/2006/relationships/hyperlink" Target="http://noctaventures.com/forum/viewtopic.php?f=164&amp;p=17407#p17407" TargetMode="External"/><Relationship Id="rId100" Type="http://schemas.openxmlformats.org/officeDocument/2006/relationships/hyperlink" Target="http://noctaventures.com/forum/viewtopic.php?f=202&amp;p=22961#p22961" TargetMode="External"/><Relationship Id="rId105" Type="http://schemas.openxmlformats.org/officeDocument/2006/relationships/hyperlink" Target="http://noctaventures.com/forum/viewtopic.php?f=207&amp;p=23441#p23441" TargetMode="External"/><Relationship Id="rId126" Type="http://schemas.openxmlformats.org/officeDocument/2006/relationships/hyperlink" Target="http://noctaventures.com/forum/viewtopic.php?f=229&amp;p=25642#p25642" TargetMode="External"/><Relationship Id="rId147" Type="http://schemas.openxmlformats.org/officeDocument/2006/relationships/hyperlink" Target="http://noctaventures.com/forum/viewtopic.php?f=253&amp;p=26749#p26749" TargetMode="External"/><Relationship Id="rId168" Type="http://schemas.openxmlformats.org/officeDocument/2006/relationships/hyperlink" Target="http://noctaventures.com/forum/viewtopic.php?f=192&amp;p=21736#p21736" TargetMode="External"/><Relationship Id="rId8" Type="http://schemas.openxmlformats.org/officeDocument/2006/relationships/hyperlink" Target="http://noctaventures.com/forum/viewtopic.php?f=41&amp;p=2603#p2603" TargetMode="External"/><Relationship Id="rId51" Type="http://schemas.openxmlformats.org/officeDocument/2006/relationships/hyperlink" Target="http://noctaventures.com/forum/viewtopic.php?f=125&amp;p=12219#p12219" TargetMode="External"/><Relationship Id="rId72" Type="http://schemas.openxmlformats.org/officeDocument/2006/relationships/hyperlink" Target="http://noctaventures.com/forum/viewtopic.php?f=158&amp;p=16737#p16737" TargetMode="External"/><Relationship Id="rId93" Type="http://schemas.openxmlformats.org/officeDocument/2006/relationships/hyperlink" Target="http://noctaventures.com/forum/viewtopic.php?f=191&amp;p=21808#p21808" TargetMode="External"/><Relationship Id="rId98" Type="http://schemas.openxmlformats.org/officeDocument/2006/relationships/hyperlink" Target="http://noctaventures.com/forum/viewtopic.php?f=199&amp;p=23145#p23145" TargetMode="External"/><Relationship Id="rId121" Type="http://schemas.openxmlformats.org/officeDocument/2006/relationships/hyperlink" Target="http://noctaventures.com/forum/viewtopic.php?f=224&amp;p=26531#p26531" TargetMode="External"/><Relationship Id="rId142" Type="http://schemas.openxmlformats.org/officeDocument/2006/relationships/hyperlink" Target="http://noctaventures.com/forum/viewtopic.php?f=248&amp;p=26551#p26551" TargetMode="External"/><Relationship Id="rId163" Type="http://schemas.openxmlformats.org/officeDocument/2006/relationships/hyperlink" Target="http://noctaventures.com/forum/viewtopic.php?f=135&amp;p=13529#p13529" TargetMode="External"/><Relationship Id="rId3" Type="http://schemas.openxmlformats.org/officeDocument/2006/relationships/hyperlink" Target="http://noctaventures.com/forum/viewtopic.php?f=15&amp;p=811#p811" TargetMode="External"/><Relationship Id="rId25" Type="http://schemas.openxmlformats.org/officeDocument/2006/relationships/hyperlink" Target="http://noctaventures.com/forum/viewtopic.php?f=89&amp;p=6963#p6963" TargetMode="External"/><Relationship Id="rId46" Type="http://schemas.openxmlformats.org/officeDocument/2006/relationships/hyperlink" Target="http://noctaventures.com/forum/viewtopic.php?f=120&amp;p=11741#p11741" TargetMode="External"/><Relationship Id="rId67" Type="http://schemas.openxmlformats.org/officeDocument/2006/relationships/hyperlink" Target="http://noctaventures.com/forum/viewtopic.php?f=152&amp;p=15038#p15038" TargetMode="External"/><Relationship Id="rId116" Type="http://schemas.openxmlformats.org/officeDocument/2006/relationships/hyperlink" Target="http://noctaventures.com/forum/viewtopic.php?f=219&amp;p=24585#p24585" TargetMode="External"/><Relationship Id="rId137" Type="http://schemas.openxmlformats.org/officeDocument/2006/relationships/hyperlink" Target="http://noctaventures.com/forum/viewtopic.php?f=243&amp;p=26228#p26228" TargetMode="External"/><Relationship Id="rId158" Type="http://schemas.openxmlformats.org/officeDocument/2006/relationships/hyperlink" Target="http://noctaventures.com/forum/viewtopic.php?f=96&amp;p=7665#p7665" TargetMode="External"/><Relationship Id="rId20" Type="http://schemas.openxmlformats.org/officeDocument/2006/relationships/hyperlink" Target="http://noctaventures.com/forum/viewtopic.php?f=81&amp;p=6203#p6203" TargetMode="External"/><Relationship Id="rId41" Type="http://schemas.openxmlformats.org/officeDocument/2006/relationships/hyperlink" Target="http://noctaventures.com/forum/viewtopic.php?f=113&amp;p=11409#p11409" TargetMode="External"/><Relationship Id="rId62" Type="http://schemas.openxmlformats.org/officeDocument/2006/relationships/hyperlink" Target="http://noctaventures.com/forum/viewtopic.php?f=139&amp;p=13912#p13912" TargetMode="External"/><Relationship Id="rId83" Type="http://schemas.openxmlformats.org/officeDocument/2006/relationships/hyperlink" Target="http://noctaventures.com/forum/viewtopic.php?f=170&amp;p=18728#p18728" TargetMode="External"/><Relationship Id="rId88" Type="http://schemas.openxmlformats.org/officeDocument/2006/relationships/hyperlink" Target="http://noctaventures.com/forum/viewtopic.php?f=175&amp;p=19437#p19437" TargetMode="External"/><Relationship Id="rId111" Type="http://schemas.openxmlformats.org/officeDocument/2006/relationships/hyperlink" Target="http://noctaventures.com/forum/viewtopic.php?f=213&amp;p=24687#p24687" TargetMode="External"/><Relationship Id="rId132" Type="http://schemas.openxmlformats.org/officeDocument/2006/relationships/hyperlink" Target="http://noctaventures.com/forum/viewtopic.php?f=239&amp;p=26018#p26018" TargetMode="External"/><Relationship Id="rId153" Type="http://schemas.openxmlformats.org/officeDocument/2006/relationships/hyperlink" Target="http://noctaventures.com/forum/viewtopic.php?f=85&amp;p=6643#p6643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27" name="Picture 3" descr="Voir le dernier mess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81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28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62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29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43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31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306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33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868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38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74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39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55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0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36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2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1899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4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5461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6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9023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7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0805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8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2586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49" name="Picture 25" descr="Voir le dernier message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4367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0" name="Picture 26" descr="Voir le dernier message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6148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1" name="Picture 27" descr="Voir le dernier message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929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2" name="Picture 28" descr="Voir le dernier message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710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3" name="Picture 29" descr="Voir le dernier message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492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4" name="Picture 30" descr="Voir le dernier message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273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5" name="Picture 31" descr="Voir le dernier message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5054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6" name="Picture 32" descr="Voir le dernier message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xmlns="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835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7" name="Picture 33" descr="Voir le dernier message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8616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8" name="Picture 34" descr="Voir le dernier message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398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59" name="Picture 35" descr="Voir le dernier message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2179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0" name="Picture 36" descr="Voir le dernier message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960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1" name="Picture 37" descr="Voir le dernier message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5741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2" name="Picture 38" descr="Voir le dernier message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7522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3" name="Picture 39" descr="Voir le dernier message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9303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4" name="Picture 40" descr="Voir le dernier message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1085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5" name="Picture 41" descr="Voir le dernier message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xmlns="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2866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6" name="Picture 42" descr="Voir le dernier message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xmlns="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4647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7" name="Picture 43" descr="Voir le dernier message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xmlns="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6428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8" name="Picture 44" descr="Voir le dernier message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8209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69" name="Picture 45" descr="Voir le dernier message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xmlns="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79990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0" name="Picture 46" descr="Voir le dernier message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xmlns="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17721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1" name="Picture 47" descr="Voir le dernier message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xmlns="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3553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2" name="Picture 48" descr="Voir le dernier message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xmlns="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53344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3" name="Picture 49" descr="Voir le dernier message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xmlns="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7115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4" name="Picture 50" descr="Voir le dernier message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xmlns="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888968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5" name="Picture 51" descr="Voir le dernier message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xmlns="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06780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6" name="Picture 52" descr="Voir le dernier message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24591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7" name="Picture 53" descr="Voir le dernier message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xmlns="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42403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8" name="Picture 54" descr="Voir le dernier message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xmlns="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6021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79" name="Picture 55" descr="Voir le dernier message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xmlns="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7802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0" name="Picture 56" descr="Voir le dernier message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xmlns="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9583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1" name="Picture 57" descr="Voir le dernier message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xmlns="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1365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2" name="Picture 58" descr="Voir le dernier message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xmlns="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3146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3" name="Picture 59" descr="Voir le dernier message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xmlns="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4927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4" name="Picture 60" descr="Voir le dernier message">
          <a:hlinkClick xmlns:r="http://schemas.openxmlformats.org/officeDocument/2006/relationships" r:id="rId50"/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6708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5" name="Picture 61" descr="Voir le dernier message">
          <a:hlinkClick xmlns:r="http://schemas.openxmlformats.org/officeDocument/2006/relationships" r:id="rId51"/>
          <a:extLst>
            <a:ext uri="{FF2B5EF4-FFF2-40B4-BE49-F238E27FC236}">
              <a16:creationId xmlns:a16="http://schemas.microsoft.com/office/drawing/2014/main" xmlns="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08489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6" name="Picture 62" descr="Voir le dernier message">
          <a:hlinkClick xmlns:r="http://schemas.openxmlformats.org/officeDocument/2006/relationships" r:id="rId52"/>
          <a:extLst>
            <a:ext uri="{FF2B5EF4-FFF2-40B4-BE49-F238E27FC236}">
              <a16:creationId xmlns:a16="http://schemas.microsoft.com/office/drawing/2014/main" xmlns="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0270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7" name="Picture 63" descr="Voir le dernier message">
          <a:hlinkClick xmlns:r="http://schemas.openxmlformats.org/officeDocument/2006/relationships" r:id="rId53"/>
          <a:extLst>
            <a:ext uri="{FF2B5EF4-FFF2-40B4-BE49-F238E27FC236}">
              <a16:creationId xmlns:a16="http://schemas.microsoft.com/office/drawing/2014/main" xmlns="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2052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8" name="Picture 64" descr="Voir le dernier message">
          <a:hlinkClick xmlns:r="http://schemas.openxmlformats.org/officeDocument/2006/relationships" r:id="rId54"/>
          <a:extLst>
            <a:ext uri="{FF2B5EF4-FFF2-40B4-BE49-F238E27FC236}">
              <a16:creationId xmlns:a16="http://schemas.microsoft.com/office/drawing/2014/main" xmlns="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3833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89" name="Picture 65" descr="Voir le dernier message">
          <a:hlinkClick xmlns:r="http://schemas.openxmlformats.org/officeDocument/2006/relationships" r:id="rId55"/>
          <a:extLst>
            <a:ext uri="{FF2B5EF4-FFF2-40B4-BE49-F238E27FC236}">
              <a16:creationId xmlns:a16="http://schemas.microsoft.com/office/drawing/2014/main" xmlns="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5614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0" name="Picture 66" descr="Voir le dernier message">
          <a:hlinkClick xmlns:r="http://schemas.openxmlformats.org/officeDocument/2006/relationships" r:id="rId56"/>
          <a:extLst>
            <a:ext uri="{FF2B5EF4-FFF2-40B4-BE49-F238E27FC236}">
              <a16:creationId xmlns:a16="http://schemas.microsoft.com/office/drawing/2014/main" xmlns="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7395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1" name="Picture 67" descr="Voir le dernier message">
          <a:hlinkClick xmlns:r="http://schemas.openxmlformats.org/officeDocument/2006/relationships" r:id="rId57"/>
          <a:extLst>
            <a:ext uri="{FF2B5EF4-FFF2-40B4-BE49-F238E27FC236}">
              <a16:creationId xmlns:a16="http://schemas.microsoft.com/office/drawing/2014/main" xmlns="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19176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2" name="Picture 68" descr="Voir le dernier message">
          <a:hlinkClick xmlns:r="http://schemas.openxmlformats.org/officeDocument/2006/relationships" r:id="rId58"/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0957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3" name="Picture 69" descr="Voir le dernier message">
          <a:hlinkClick xmlns:r="http://schemas.openxmlformats.org/officeDocument/2006/relationships" r:id="rId59"/>
          <a:extLst>
            <a:ext uri="{FF2B5EF4-FFF2-40B4-BE49-F238E27FC236}">
              <a16:creationId xmlns:a16="http://schemas.microsoft.com/office/drawing/2014/main" xmlns="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2739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4" name="Picture 70" descr="Voir le dernier message">
          <a:hlinkClick xmlns:r="http://schemas.openxmlformats.org/officeDocument/2006/relationships" r:id="rId60"/>
          <a:extLst>
            <a:ext uri="{FF2B5EF4-FFF2-40B4-BE49-F238E27FC236}">
              <a16:creationId xmlns:a16="http://schemas.microsoft.com/office/drawing/2014/main" xmlns="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4520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5" name="Picture 71" descr="Voir le dernier message">
          <a:hlinkClick xmlns:r="http://schemas.openxmlformats.org/officeDocument/2006/relationships" r:id="rId61"/>
          <a:extLst>
            <a:ext uri="{FF2B5EF4-FFF2-40B4-BE49-F238E27FC236}">
              <a16:creationId xmlns:a16="http://schemas.microsoft.com/office/drawing/2014/main" xmlns="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6301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6" name="Picture 72" descr="Voir le dernier message">
          <a:hlinkClick xmlns:r="http://schemas.openxmlformats.org/officeDocument/2006/relationships" r:id="rId62"/>
          <a:extLst>
            <a:ext uri="{FF2B5EF4-FFF2-40B4-BE49-F238E27FC236}">
              <a16:creationId xmlns:a16="http://schemas.microsoft.com/office/drawing/2014/main" xmlns="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8082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7" name="Picture 73" descr="Voir le dernier message">
          <a:hlinkClick xmlns:r="http://schemas.openxmlformats.org/officeDocument/2006/relationships" r:id="rId63"/>
          <a:extLst>
            <a:ext uri="{FF2B5EF4-FFF2-40B4-BE49-F238E27FC236}">
              <a16:creationId xmlns:a16="http://schemas.microsoft.com/office/drawing/2014/main" xmlns="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29863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8" name="Picture 74" descr="Voir le dernier message">
          <a:hlinkClick xmlns:r="http://schemas.openxmlformats.org/officeDocument/2006/relationships" r:id="rId64"/>
          <a:extLst>
            <a:ext uri="{FF2B5EF4-FFF2-40B4-BE49-F238E27FC236}">
              <a16:creationId xmlns:a16="http://schemas.microsoft.com/office/drawing/2014/main" xmlns="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1645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099" name="Picture 75" descr="Voir le dernier message">
          <a:hlinkClick xmlns:r="http://schemas.openxmlformats.org/officeDocument/2006/relationships" r:id="rId65"/>
          <a:extLst>
            <a:ext uri="{FF2B5EF4-FFF2-40B4-BE49-F238E27FC236}">
              <a16:creationId xmlns:a16="http://schemas.microsoft.com/office/drawing/2014/main" xmlns="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3426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0" name="Picture 76" descr="Voir le dernier message">
          <a:hlinkClick xmlns:r="http://schemas.openxmlformats.org/officeDocument/2006/relationships" r:id="rId66"/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5207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1" name="Picture 77" descr="Voir le dernier message">
          <a:hlinkClick xmlns:r="http://schemas.openxmlformats.org/officeDocument/2006/relationships" r:id="rId67"/>
          <a:extLst>
            <a:ext uri="{FF2B5EF4-FFF2-40B4-BE49-F238E27FC236}">
              <a16:creationId xmlns:a16="http://schemas.microsoft.com/office/drawing/2014/main" xmlns="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6988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2" name="Picture 78" descr="Voir le dernier message">
          <a:hlinkClick xmlns:r="http://schemas.openxmlformats.org/officeDocument/2006/relationships" r:id="rId68"/>
          <a:extLst>
            <a:ext uri="{FF2B5EF4-FFF2-40B4-BE49-F238E27FC236}">
              <a16:creationId xmlns:a16="http://schemas.microsoft.com/office/drawing/2014/main" xmlns="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38769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3" name="Picture 79" descr="Voir le dernier message">
          <a:hlinkClick xmlns:r="http://schemas.openxmlformats.org/officeDocument/2006/relationships" r:id="rId69"/>
          <a:extLst>
            <a:ext uri="{FF2B5EF4-FFF2-40B4-BE49-F238E27FC236}">
              <a16:creationId xmlns:a16="http://schemas.microsoft.com/office/drawing/2014/main" xmlns="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0550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4" name="Picture 80" descr="Voir le dernier message">
          <a:hlinkClick xmlns:r="http://schemas.openxmlformats.org/officeDocument/2006/relationships" r:id="rId70"/>
          <a:extLst>
            <a:ext uri="{FF2B5EF4-FFF2-40B4-BE49-F238E27FC236}">
              <a16:creationId xmlns:a16="http://schemas.microsoft.com/office/drawing/2014/main" xmlns="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2332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5" name="Picture 81" descr="Voir le dernier message">
          <a:hlinkClick xmlns:r="http://schemas.openxmlformats.org/officeDocument/2006/relationships" r:id="rId71"/>
          <a:extLst>
            <a:ext uri="{FF2B5EF4-FFF2-40B4-BE49-F238E27FC236}">
              <a16:creationId xmlns:a16="http://schemas.microsoft.com/office/drawing/2014/main" xmlns="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4113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6" name="Picture 82" descr="Voir le dernier message">
          <a:hlinkClick xmlns:r="http://schemas.openxmlformats.org/officeDocument/2006/relationships" r:id="rId72"/>
          <a:extLst>
            <a:ext uri="{FF2B5EF4-FFF2-40B4-BE49-F238E27FC236}">
              <a16:creationId xmlns:a16="http://schemas.microsoft.com/office/drawing/2014/main" xmlns="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5894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7" name="Picture 83" descr="Voir le dernier message">
          <a:hlinkClick xmlns:r="http://schemas.openxmlformats.org/officeDocument/2006/relationships" r:id="rId73"/>
          <a:extLst>
            <a:ext uri="{FF2B5EF4-FFF2-40B4-BE49-F238E27FC236}">
              <a16:creationId xmlns:a16="http://schemas.microsoft.com/office/drawing/2014/main" xmlns="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7675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8" name="Picture 84" descr="Voir le dernier message">
          <a:hlinkClick xmlns:r="http://schemas.openxmlformats.org/officeDocument/2006/relationships" r:id="rId74"/>
          <a:extLst>
            <a:ext uri="{FF2B5EF4-FFF2-40B4-BE49-F238E27FC236}">
              <a16:creationId xmlns:a16="http://schemas.microsoft.com/office/drawing/2014/main" xmlns="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49456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09" name="Picture 85" descr="Voir le dernier message">
          <a:hlinkClick xmlns:r="http://schemas.openxmlformats.org/officeDocument/2006/relationships" r:id="rId75"/>
          <a:extLst>
            <a:ext uri="{FF2B5EF4-FFF2-40B4-BE49-F238E27FC236}">
              <a16:creationId xmlns:a16="http://schemas.microsoft.com/office/drawing/2014/main" xmlns="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1237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0" name="Picture 86" descr="Voir le dernier message">
          <a:hlinkClick xmlns:r="http://schemas.openxmlformats.org/officeDocument/2006/relationships" r:id="rId76"/>
          <a:extLst>
            <a:ext uri="{FF2B5EF4-FFF2-40B4-BE49-F238E27FC236}">
              <a16:creationId xmlns:a16="http://schemas.microsoft.com/office/drawing/2014/main" xmlns="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30191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1" name="Picture 87" descr="Voir le dernier message">
          <a:hlinkClick xmlns:r="http://schemas.openxmlformats.org/officeDocument/2006/relationships" r:id="rId77"/>
          <a:extLst>
            <a:ext uri="{FF2B5EF4-FFF2-40B4-BE49-F238E27FC236}">
              <a16:creationId xmlns:a16="http://schemas.microsoft.com/office/drawing/2014/main" xmlns="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4800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2" name="Picture 88" descr="Voir le dernier message">
          <a:hlinkClick xmlns:r="http://schemas.openxmlformats.org/officeDocument/2006/relationships" r:id="rId78"/>
          <a:extLst>
            <a:ext uri="{FF2B5EF4-FFF2-40B4-BE49-F238E27FC236}">
              <a16:creationId xmlns:a16="http://schemas.microsoft.com/office/drawing/2014/main" xmlns="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65814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3" name="Picture 89" descr="Voir le dernier message">
          <a:hlinkClick xmlns:r="http://schemas.openxmlformats.org/officeDocument/2006/relationships" r:id="rId79"/>
          <a:extLst>
            <a:ext uri="{FF2B5EF4-FFF2-40B4-BE49-F238E27FC236}">
              <a16:creationId xmlns:a16="http://schemas.microsoft.com/office/drawing/2014/main" xmlns="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58362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4" name="Picture 90" descr="Voir le dernier message">
          <a:hlinkClick xmlns:r="http://schemas.openxmlformats.org/officeDocument/2006/relationships" r:id="rId80"/>
          <a:extLst>
            <a:ext uri="{FF2B5EF4-FFF2-40B4-BE49-F238E27FC236}">
              <a16:creationId xmlns:a16="http://schemas.microsoft.com/office/drawing/2014/main" xmlns="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01438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5" name="Picture 91" descr="Voir le dernier message">
          <a:hlinkClick xmlns:r="http://schemas.openxmlformats.org/officeDocument/2006/relationships" r:id="rId81"/>
          <a:extLst>
            <a:ext uri="{FF2B5EF4-FFF2-40B4-BE49-F238E27FC236}">
              <a16:creationId xmlns:a16="http://schemas.microsoft.com/office/drawing/2014/main" xmlns="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19250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6" name="Picture 92" descr="Voir le dernier message">
          <a:hlinkClick xmlns:r="http://schemas.openxmlformats.org/officeDocument/2006/relationships" r:id="rId82"/>
          <a:extLst>
            <a:ext uri="{FF2B5EF4-FFF2-40B4-BE49-F238E27FC236}">
              <a16:creationId xmlns:a16="http://schemas.microsoft.com/office/drawing/2014/main" xmlns="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37061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7" name="Picture 93" descr="Voir le dernier message">
          <a:hlinkClick xmlns:r="http://schemas.openxmlformats.org/officeDocument/2006/relationships" r:id="rId83"/>
          <a:extLst>
            <a:ext uri="{FF2B5EF4-FFF2-40B4-BE49-F238E27FC236}">
              <a16:creationId xmlns:a16="http://schemas.microsoft.com/office/drawing/2014/main" xmlns="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54873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8" name="Picture 94" descr="Voir le dernier message">
          <a:hlinkClick xmlns:r="http://schemas.openxmlformats.org/officeDocument/2006/relationships" r:id="rId84"/>
          <a:extLst>
            <a:ext uri="{FF2B5EF4-FFF2-40B4-BE49-F238E27FC236}">
              <a16:creationId xmlns:a16="http://schemas.microsoft.com/office/drawing/2014/main" xmlns="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7268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19" name="Picture 95" descr="Voir le dernier message">
          <a:hlinkClick xmlns:r="http://schemas.openxmlformats.org/officeDocument/2006/relationships" r:id="rId85"/>
          <a:extLst>
            <a:ext uri="{FF2B5EF4-FFF2-40B4-BE49-F238E27FC236}">
              <a16:creationId xmlns:a16="http://schemas.microsoft.com/office/drawing/2014/main" xmlns="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69049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0" name="Picture 96" descr="Voir le dernier message">
          <a:hlinkClick xmlns:r="http://schemas.openxmlformats.org/officeDocument/2006/relationships" r:id="rId86"/>
          <a:extLst>
            <a:ext uri="{FF2B5EF4-FFF2-40B4-BE49-F238E27FC236}">
              <a16:creationId xmlns:a16="http://schemas.microsoft.com/office/drawing/2014/main" xmlns="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0830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1" name="Picture 97" descr="Voir le dernier message">
          <a:hlinkClick xmlns:r="http://schemas.openxmlformats.org/officeDocument/2006/relationships" r:id="rId87"/>
          <a:extLst>
            <a:ext uri="{FF2B5EF4-FFF2-40B4-BE49-F238E27FC236}">
              <a16:creationId xmlns:a16="http://schemas.microsoft.com/office/drawing/2014/main" xmlns="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2612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2" name="Picture 98" descr="Voir le dernier message">
          <a:hlinkClick xmlns:r="http://schemas.openxmlformats.org/officeDocument/2006/relationships" r:id="rId88"/>
          <a:extLst>
            <a:ext uri="{FF2B5EF4-FFF2-40B4-BE49-F238E27FC236}">
              <a16:creationId xmlns:a16="http://schemas.microsoft.com/office/drawing/2014/main" xmlns="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4393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3" name="Picture 99" descr="Voir le dernier message">
          <a:hlinkClick xmlns:r="http://schemas.openxmlformats.org/officeDocument/2006/relationships" r:id="rId89"/>
          <a:extLst>
            <a:ext uri="{FF2B5EF4-FFF2-40B4-BE49-F238E27FC236}">
              <a16:creationId xmlns:a16="http://schemas.microsoft.com/office/drawing/2014/main" xmlns="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6174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4" name="Picture 100" descr="Voir le dernier message">
          <a:hlinkClick xmlns:r="http://schemas.openxmlformats.org/officeDocument/2006/relationships" r:id="rId90"/>
          <a:extLst>
            <a:ext uri="{FF2B5EF4-FFF2-40B4-BE49-F238E27FC236}">
              <a16:creationId xmlns:a16="http://schemas.microsoft.com/office/drawing/2014/main" xmlns="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7955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5" name="Picture 101" descr="Voir le dernier message">
          <a:hlinkClick xmlns:r="http://schemas.openxmlformats.org/officeDocument/2006/relationships" r:id="rId91"/>
          <a:extLst>
            <a:ext uri="{FF2B5EF4-FFF2-40B4-BE49-F238E27FC236}">
              <a16:creationId xmlns:a16="http://schemas.microsoft.com/office/drawing/2014/main" xmlns="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79736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6" name="Picture 102" descr="Voir le dernier message">
          <a:hlinkClick xmlns:r="http://schemas.openxmlformats.org/officeDocument/2006/relationships" r:id="rId92"/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1517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7" name="Picture 103" descr="Voir le dernier message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xmlns="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3299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8" name="Picture 104" descr="Voir le dernier message">
          <a:hlinkClick xmlns:r="http://schemas.openxmlformats.org/officeDocument/2006/relationships" r:id="rId94"/>
          <a:extLst>
            <a:ext uri="{FF2B5EF4-FFF2-40B4-BE49-F238E27FC236}">
              <a16:creationId xmlns:a16="http://schemas.microsoft.com/office/drawing/2014/main" xmlns="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5080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29" name="Picture 105" descr="Voir le dernier message">
          <a:hlinkClick xmlns:r="http://schemas.openxmlformats.org/officeDocument/2006/relationships" r:id="rId95"/>
          <a:extLst>
            <a:ext uri="{FF2B5EF4-FFF2-40B4-BE49-F238E27FC236}">
              <a16:creationId xmlns:a16="http://schemas.microsoft.com/office/drawing/2014/main" xmlns="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6861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0" name="Picture 106" descr="Voir le dernier message">
          <a:hlinkClick xmlns:r="http://schemas.openxmlformats.org/officeDocument/2006/relationships" r:id="rId96"/>
          <a:extLst>
            <a:ext uri="{FF2B5EF4-FFF2-40B4-BE49-F238E27FC236}">
              <a16:creationId xmlns:a16="http://schemas.microsoft.com/office/drawing/2014/main" xmlns="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88642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1" name="Picture 107" descr="Voir le dernier message">
          <a:hlinkClick xmlns:r="http://schemas.openxmlformats.org/officeDocument/2006/relationships" r:id="rId97"/>
          <a:extLst>
            <a:ext uri="{FF2B5EF4-FFF2-40B4-BE49-F238E27FC236}">
              <a16:creationId xmlns:a16="http://schemas.microsoft.com/office/drawing/2014/main" xmlns="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0423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2" name="Picture 108" descr="Voir le dernier message">
          <a:hlinkClick xmlns:r="http://schemas.openxmlformats.org/officeDocument/2006/relationships" r:id="rId98"/>
          <a:extLst>
            <a:ext uri="{FF2B5EF4-FFF2-40B4-BE49-F238E27FC236}">
              <a16:creationId xmlns:a16="http://schemas.microsoft.com/office/drawing/2014/main" xmlns="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2204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3" name="Picture 109" descr="Voir le dernier message">
          <a:hlinkClick xmlns:r="http://schemas.openxmlformats.org/officeDocument/2006/relationships" r:id="rId99"/>
          <a:extLst>
            <a:ext uri="{FF2B5EF4-FFF2-40B4-BE49-F238E27FC236}">
              <a16:creationId xmlns:a16="http://schemas.microsoft.com/office/drawing/2014/main" xmlns="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3986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4" name="Picture 110" descr="Voir le dernier message">
          <a:hlinkClick xmlns:r="http://schemas.openxmlformats.org/officeDocument/2006/relationships" r:id="rId100"/>
          <a:extLst>
            <a:ext uri="{FF2B5EF4-FFF2-40B4-BE49-F238E27FC236}">
              <a16:creationId xmlns:a16="http://schemas.microsoft.com/office/drawing/2014/main" xmlns="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5767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5" name="Picture 111" descr="Voir le dernier message">
          <a:hlinkClick xmlns:r="http://schemas.openxmlformats.org/officeDocument/2006/relationships" r:id="rId101"/>
          <a:extLst>
            <a:ext uri="{FF2B5EF4-FFF2-40B4-BE49-F238E27FC236}">
              <a16:creationId xmlns:a16="http://schemas.microsoft.com/office/drawing/2014/main" xmlns="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7548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6" name="Picture 112" descr="Voir le dernier message">
          <a:hlinkClick xmlns:r="http://schemas.openxmlformats.org/officeDocument/2006/relationships" r:id="rId102"/>
          <a:extLst>
            <a:ext uri="{FF2B5EF4-FFF2-40B4-BE49-F238E27FC236}">
              <a16:creationId xmlns:a16="http://schemas.microsoft.com/office/drawing/2014/main" xmlns="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199329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7" name="Picture 113" descr="Voir le dernier message">
          <a:hlinkClick xmlns:r="http://schemas.openxmlformats.org/officeDocument/2006/relationships" r:id="rId103"/>
          <a:extLst>
            <a:ext uri="{FF2B5EF4-FFF2-40B4-BE49-F238E27FC236}">
              <a16:creationId xmlns:a16="http://schemas.microsoft.com/office/drawing/2014/main" xmlns="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1110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8" name="Picture 114" descr="Voir le dernier message">
          <a:hlinkClick xmlns:r="http://schemas.openxmlformats.org/officeDocument/2006/relationships" r:id="rId104"/>
          <a:extLst>
            <a:ext uri="{FF2B5EF4-FFF2-40B4-BE49-F238E27FC236}">
              <a16:creationId xmlns:a16="http://schemas.microsoft.com/office/drawing/2014/main" xmlns="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2892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39" name="Picture 115" descr="Voir le dernier message">
          <a:hlinkClick xmlns:r="http://schemas.openxmlformats.org/officeDocument/2006/relationships" r:id="rId105"/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4673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0" name="Picture 116" descr="Voir le dernier message">
          <a:hlinkClick xmlns:r="http://schemas.openxmlformats.org/officeDocument/2006/relationships" r:id="rId106"/>
          <a:extLst>
            <a:ext uri="{FF2B5EF4-FFF2-40B4-BE49-F238E27FC236}">
              <a16:creationId xmlns:a16="http://schemas.microsoft.com/office/drawing/2014/main" xmlns="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6454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1" name="Picture 117" descr="Voir le dernier message">
          <a:hlinkClick xmlns:r="http://schemas.openxmlformats.org/officeDocument/2006/relationships" r:id="rId107"/>
          <a:extLst>
            <a:ext uri="{FF2B5EF4-FFF2-40B4-BE49-F238E27FC236}">
              <a16:creationId xmlns:a16="http://schemas.microsoft.com/office/drawing/2014/main" xmlns="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08235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2" name="Picture 118" descr="Voir le dernier message">
          <a:hlinkClick xmlns:r="http://schemas.openxmlformats.org/officeDocument/2006/relationships" r:id="rId108"/>
          <a:extLst>
            <a:ext uri="{FF2B5EF4-FFF2-40B4-BE49-F238E27FC236}">
              <a16:creationId xmlns:a16="http://schemas.microsoft.com/office/drawing/2014/main" xmlns="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0016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3" name="Picture 119" descr="Voir le dernier message">
          <a:hlinkClick xmlns:r="http://schemas.openxmlformats.org/officeDocument/2006/relationships" r:id="rId109"/>
          <a:extLst>
            <a:ext uri="{FF2B5EF4-FFF2-40B4-BE49-F238E27FC236}">
              <a16:creationId xmlns:a16="http://schemas.microsoft.com/office/drawing/2014/main" xmlns="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1797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4" name="Picture 120" descr="Voir le dernier message">
          <a:hlinkClick xmlns:r="http://schemas.openxmlformats.org/officeDocument/2006/relationships" r:id="rId110"/>
          <a:extLst>
            <a:ext uri="{FF2B5EF4-FFF2-40B4-BE49-F238E27FC236}">
              <a16:creationId xmlns:a16="http://schemas.microsoft.com/office/drawing/2014/main" xmlns="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3579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5" name="Picture 121" descr="Voir le dernier message">
          <a:hlinkClick xmlns:r="http://schemas.openxmlformats.org/officeDocument/2006/relationships" r:id="rId111"/>
          <a:extLst>
            <a:ext uri="{FF2B5EF4-FFF2-40B4-BE49-F238E27FC236}">
              <a16:creationId xmlns:a16="http://schemas.microsoft.com/office/drawing/2014/main" xmlns="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5360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6" name="Picture 122" descr="Voir le dernier message">
          <a:hlinkClick xmlns:r="http://schemas.openxmlformats.org/officeDocument/2006/relationships" r:id="rId112"/>
          <a:extLst>
            <a:ext uri="{FF2B5EF4-FFF2-40B4-BE49-F238E27FC236}">
              <a16:creationId xmlns:a16="http://schemas.microsoft.com/office/drawing/2014/main" xmlns="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7141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7" name="Picture 123" descr="Voir le dernier message">
          <a:hlinkClick xmlns:r="http://schemas.openxmlformats.org/officeDocument/2006/relationships" r:id="rId113"/>
          <a:extLst>
            <a:ext uri="{FF2B5EF4-FFF2-40B4-BE49-F238E27FC236}">
              <a16:creationId xmlns:a16="http://schemas.microsoft.com/office/drawing/2014/main" xmlns="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189226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8" name="Picture 124" descr="Voir le dernier message">
          <a:hlinkClick xmlns:r="http://schemas.openxmlformats.org/officeDocument/2006/relationships" r:id="rId114"/>
          <a:extLst>
            <a:ext uri="{FF2B5EF4-FFF2-40B4-BE49-F238E27FC236}">
              <a16:creationId xmlns:a16="http://schemas.microsoft.com/office/drawing/2014/main" xmlns="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07037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49" name="Picture 125" descr="Voir le dernier message">
          <a:hlinkClick xmlns:r="http://schemas.openxmlformats.org/officeDocument/2006/relationships" r:id="rId115"/>
          <a:extLst>
            <a:ext uri="{FF2B5EF4-FFF2-40B4-BE49-F238E27FC236}">
              <a16:creationId xmlns:a16="http://schemas.microsoft.com/office/drawing/2014/main" xmlns="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24849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0" name="Picture 126" descr="Voir le dernier message">
          <a:hlinkClick xmlns:r="http://schemas.openxmlformats.org/officeDocument/2006/relationships" r:id="rId116"/>
          <a:extLst>
            <a:ext uri="{FF2B5EF4-FFF2-40B4-BE49-F238E27FC236}">
              <a16:creationId xmlns:a16="http://schemas.microsoft.com/office/drawing/2014/main" xmlns="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42661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1" name="Picture 127" descr="Voir le dernier message">
          <a:hlinkClick xmlns:r="http://schemas.openxmlformats.org/officeDocument/2006/relationships" r:id="rId117"/>
          <a:extLst>
            <a:ext uri="{FF2B5EF4-FFF2-40B4-BE49-F238E27FC236}">
              <a16:creationId xmlns:a16="http://schemas.microsoft.com/office/drawing/2014/main" xmlns="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60473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2" name="Picture 128" descr="Voir le dernier message">
          <a:hlinkClick xmlns:r="http://schemas.openxmlformats.org/officeDocument/2006/relationships" r:id="rId118"/>
          <a:extLst>
            <a:ext uri="{FF2B5EF4-FFF2-40B4-BE49-F238E27FC236}">
              <a16:creationId xmlns:a16="http://schemas.microsoft.com/office/drawing/2014/main" xmlns="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78284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3" name="Picture 129" descr="Voir le dernier message">
          <a:hlinkClick xmlns:r="http://schemas.openxmlformats.org/officeDocument/2006/relationships" r:id="rId119"/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296096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4" name="Picture 130" descr="Voir le dernier message">
          <a:hlinkClick xmlns:r="http://schemas.openxmlformats.org/officeDocument/2006/relationships" r:id="rId120"/>
          <a:extLst>
            <a:ext uri="{FF2B5EF4-FFF2-40B4-BE49-F238E27FC236}">
              <a16:creationId xmlns:a16="http://schemas.microsoft.com/office/drawing/2014/main" xmlns="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13908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5" name="Picture 131" descr="Voir le dernier message">
          <a:hlinkClick xmlns:r="http://schemas.openxmlformats.org/officeDocument/2006/relationships" r:id="rId121"/>
          <a:extLst>
            <a:ext uri="{FF2B5EF4-FFF2-40B4-BE49-F238E27FC236}">
              <a16:creationId xmlns:a16="http://schemas.microsoft.com/office/drawing/2014/main" xmlns="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31720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6" name="Picture 132" descr="Voir le dernier message">
          <a:hlinkClick xmlns:r="http://schemas.openxmlformats.org/officeDocument/2006/relationships" r:id="rId122"/>
          <a:extLst>
            <a:ext uri="{FF2B5EF4-FFF2-40B4-BE49-F238E27FC236}">
              <a16:creationId xmlns:a16="http://schemas.microsoft.com/office/drawing/2014/main" xmlns="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49531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7" name="Picture 133" descr="Voir le dernier message">
          <a:hlinkClick xmlns:r="http://schemas.openxmlformats.org/officeDocument/2006/relationships" r:id="rId123"/>
          <a:extLst>
            <a:ext uri="{FF2B5EF4-FFF2-40B4-BE49-F238E27FC236}">
              <a16:creationId xmlns:a16="http://schemas.microsoft.com/office/drawing/2014/main" xmlns="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67343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8" name="Picture 134" descr="Voir le dernier message">
          <a:hlinkClick xmlns:r="http://schemas.openxmlformats.org/officeDocument/2006/relationships" r:id="rId124"/>
          <a:extLst>
            <a:ext uri="{FF2B5EF4-FFF2-40B4-BE49-F238E27FC236}">
              <a16:creationId xmlns:a16="http://schemas.microsoft.com/office/drawing/2014/main" xmlns="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385155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59" name="Picture 135" descr="Voir le dernier message">
          <a:hlinkClick xmlns:r="http://schemas.openxmlformats.org/officeDocument/2006/relationships" r:id="rId125"/>
          <a:extLst>
            <a:ext uri="{FF2B5EF4-FFF2-40B4-BE49-F238E27FC236}">
              <a16:creationId xmlns:a16="http://schemas.microsoft.com/office/drawing/2014/main" xmlns="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02967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0" name="Picture 136" descr="Voir le dernier message">
          <a:hlinkClick xmlns:r="http://schemas.openxmlformats.org/officeDocument/2006/relationships" r:id="rId126"/>
          <a:extLst>
            <a:ext uri="{FF2B5EF4-FFF2-40B4-BE49-F238E27FC236}">
              <a16:creationId xmlns:a16="http://schemas.microsoft.com/office/drawing/2014/main" xmlns="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2077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1" name="Picture 137" descr="Voir le dernier message">
          <a:hlinkClick xmlns:r="http://schemas.openxmlformats.org/officeDocument/2006/relationships" r:id="rId127"/>
          <a:extLst>
            <a:ext uri="{FF2B5EF4-FFF2-40B4-BE49-F238E27FC236}">
              <a16:creationId xmlns:a16="http://schemas.microsoft.com/office/drawing/2014/main" xmlns="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3859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2" name="Picture 138" descr="Voir le dernier message">
          <a:hlinkClick xmlns:r="http://schemas.openxmlformats.org/officeDocument/2006/relationships" r:id="rId128"/>
          <a:extLst>
            <a:ext uri="{FF2B5EF4-FFF2-40B4-BE49-F238E27FC236}">
              <a16:creationId xmlns:a16="http://schemas.microsoft.com/office/drawing/2014/main" xmlns="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5640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3" name="Picture 139" descr="Voir le dernier message">
          <a:hlinkClick xmlns:r="http://schemas.openxmlformats.org/officeDocument/2006/relationships" r:id="rId129"/>
          <a:extLst>
            <a:ext uri="{FF2B5EF4-FFF2-40B4-BE49-F238E27FC236}">
              <a16:creationId xmlns:a16="http://schemas.microsoft.com/office/drawing/2014/main" xmlns="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7421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4" name="Picture 140" descr="Voir le dernier message">
          <a:hlinkClick xmlns:r="http://schemas.openxmlformats.org/officeDocument/2006/relationships" r:id="rId130"/>
          <a:extLst>
            <a:ext uri="{FF2B5EF4-FFF2-40B4-BE49-F238E27FC236}">
              <a16:creationId xmlns:a16="http://schemas.microsoft.com/office/drawing/2014/main" xmlns="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9202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5" name="Picture 141" descr="Voir le dernier message">
          <a:hlinkClick xmlns:r="http://schemas.openxmlformats.org/officeDocument/2006/relationships" r:id="rId131"/>
          <a:extLst>
            <a:ext uri="{FF2B5EF4-FFF2-40B4-BE49-F238E27FC236}">
              <a16:creationId xmlns:a16="http://schemas.microsoft.com/office/drawing/2014/main" xmlns="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0983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6" name="Picture 142" descr="Voir le dernier message">
          <a:hlinkClick xmlns:r="http://schemas.openxmlformats.org/officeDocument/2006/relationships" r:id="rId132"/>
          <a:extLst>
            <a:ext uri="{FF2B5EF4-FFF2-40B4-BE49-F238E27FC236}">
              <a16:creationId xmlns:a16="http://schemas.microsoft.com/office/drawing/2014/main" xmlns="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2764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7" name="Picture 143" descr="Voir le dernier message">
          <a:hlinkClick xmlns:r="http://schemas.openxmlformats.org/officeDocument/2006/relationships" r:id="rId133"/>
          <a:extLst>
            <a:ext uri="{FF2B5EF4-FFF2-40B4-BE49-F238E27FC236}">
              <a16:creationId xmlns:a16="http://schemas.microsoft.com/office/drawing/2014/main" xmlns="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4546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8" name="Picture 144" descr="Voir le dernier message">
          <a:hlinkClick xmlns:r="http://schemas.openxmlformats.org/officeDocument/2006/relationships" r:id="rId134"/>
          <a:extLst>
            <a:ext uri="{FF2B5EF4-FFF2-40B4-BE49-F238E27FC236}">
              <a16:creationId xmlns:a16="http://schemas.microsoft.com/office/drawing/2014/main" xmlns="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6327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69" name="Picture 145" descr="Voir le dernier message">
          <a:hlinkClick xmlns:r="http://schemas.openxmlformats.org/officeDocument/2006/relationships" r:id="rId135"/>
          <a:extLst>
            <a:ext uri="{FF2B5EF4-FFF2-40B4-BE49-F238E27FC236}">
              <a16:creationId xmlns:a16="http://schemas.microsoft.com/office/drawing/2014/main" xmlns="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8108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0" name="Picture 146" descr="Voir le dernier message">
          <a:hlinkClick xmlns:r="http://schemas.openxmlformats.org/officeDocument/2006/relationships" r:id="rId136"/>
          <a:extLst>
            <a:ext uri="{FF2B5EF4-FFF2-40B4-BE49-F238E27FC236}">
              <a16:creationId xmlns:a16="http://schemas.microsoft.com/office/drawing/2014/main" xmlns="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598896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1" name="Picture 147" descr="Voir le dernier message">
          <a:hlinkClick xmlns:r="http://schemas.openxmlformats.org/officeDocument/2006/relationships" r:id="rId137"/>
          <a:extLst>
            <a:ext uri="{FF2B5EF4-FFF2-40B4-BE49-F238E27FC236}">
              <a16:creationId xmlns:a16="http://schemas.microsoft.com/office/drawing/2014/main" xmlns="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16708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2" name="Picture 148" descr="Voir le dernier message">
          <a:hlinkClick xmlns:r="http://schemas.openxmlformats.org/officeDocument/2006/relationships" r:id="rId138"/>
          <a:extLst>
            <a:ext uri="{FF2B5EF4-FFF2-40B4-BE49-F238E27FC236}">
              <a16:creationId xmlns:a16="http://schemas.microsoft.com/office/drawing/2014/main" xmlns="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34519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3" name="Picture 149" descr="Voir le dernier message">
          <a:hlinkClick xmlns:r="http://schemas.openxmlformats.org/officeDocument/2006/relationships" r:id="rId139"/>
          <a:extLst>
            <a:ext uri="{FF2B5EF4-FFF2-40B4-BE49-F238E27FC236}">
              <a16:creationId xmlns:a16="http://schemas.microsoft.com/office/drawing/2014/main" xmlns="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52331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4" name="Picture 150" descr="Voir le dernier message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xmlns="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70143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5" name="Picture 151" descr="Voir le dernier message">
          <a:hlinkClick xmlns:r="http://schemas.openxmlformats.org/officeDocument/2006/relationships" r:id="rId141"/>
          <a:extLst>
            <a:ext uri="{FF2B5EF4-FFF2-40B4-BE49-F238E27FC236}">
              <a16:creationId xmlns:a16="http://schemas.microsoft.com/office/drawing/2014/main" xmlns="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687955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6" name="Picture 152" descr="Voir le dernier message">
          <a:hlinkClick xmlns:r="http://schemas.openxmlformats.org/officeDocument/2006/relationships" r:id="rId142"/>
          <a:extLst>
            <a:ext uri="{FF2B5EF4-FFF2-40B4-BE49-F238E27FC236}">
              <a16:creationId xmlns:a16="http://schemas.microsoft.com/office/drawing/2014/main" xmlns="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05766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7" name="Picture 153" descr="Voir le dernier message">
          <a:hlinkClick xmlns:r="http://schemas.openxmlformats.org/officeDocument/2006/relationships" r:id="rId143"/>
          <a:extLst>
            <a:ext uri="{FF2B5EF4-FFF2-40B4-BE49-F238E27FC236}">
              <a16:creationId xmlns:a16="http://schemas.microsoft.com/office/drawing/2014/main" xmlns="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23578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8" name="Picture 154" descr="Voir le dernier message">
          <a:hlinkClick xmlns:r="http://schemas.openxmlformats.org/officeDocument/2006/relationships" r:id="rId144"/>
          <a:extLst>
            <a:ext uri="{FF2B5EF4-FFF2-40B4-BE49-F238E27FC236}">
              <a16:creationId xmlns:a16="http://schemas.microsoft.com/office/drawing/2014/main" xmlns="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41390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79" name="Picture 155" descr="Voir le dernier message">
          <a:hlinkClick xmlns:r="http://schemas.openxmlformats.org/officeDocument/2006/relationships" r:id="rId145"/>
          <a:extLst>
            <a:ext uri="{FF2B5EF4-FFF2-40B4-BE49-F238E27FC236}">
              <a16:creationId xmlns:a16="http://schemas.microsoft.com/office/drawing/2014/main" xmlns="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59202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0" name="Picture 156" descr="Voir le dernier message">
          <a:hlinkClick xmlns:r="http://schemas.openxmlformats.org/officeDocument/2006/relationships" r:id="rId146"/>
          <a:extLst>
            <a:ext uri="{FF2B5EF4-FFF2-40B4-BE49-F238E27FC236}">
              <a16:creationId xmlns:a16="http://schemas.microsoft.com/office/drawing/2014/main" xmlns="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77013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1" name="Picture 157" descr="Voir le dernier message">
          <a:hlinkClick xmlns:r="http://schemas.openxmlformats.org/officeDocument/2006/relationships" r:id="rId147"/>
          <a:extLst>
            <a:ext uri="{FF2B5EF4-FFF2-40B4-BE49-F238E27FC236}">
              <a16:creationId xmlns:a16="http://schemas.microsoft.com/office/drawing/2014/main" xmlns="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794825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2" name="Picture 158" descr="Voir le dernier message">
          <a:hlinkClick xmlns:r="http://schemas.openxmlformats.org/officeDocument/2006/relationships" r:id="rId148"/>
          <a:extLst>
            <a:ext uri="{FF2B5EF4-FFF2-40B4-BE49-F238E27FC236}">
              <a16:creationId xmlns:a16="http://schemas.microsoft.com/office/drawing/2014/main" xmlns="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12637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3" name="Picture 159" descr="Voir le dernier message">
          <a:hlinkClick xmlns:r="http://schemas.openxmlformats.org/officeDocument/2006/relationships" r:id="rId149"/>
          <a:extLst>
            <a:ext uri="{FF2B5EF4-FFF2-40B4-BE49-F238E27FC236}">
              <a16:creationId xmlns:a16="http://schemas.microsoft.com/office/drawing/2014/main" xmlns="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30449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4" name="Picture 160" descr="Voir le dernier message">
          <a:hlinkClick xmlns:r="http://schemas.openxmlformats.org/officeDocument/2006/relationships" r:id="rId150"/>
          <a:extLst>
            <a:ext uri="{FF2B5EF4-FFF2-40B4-BE49-F238E27FC236}">
              <a16:creationId xmlns:a16="http://schemas.microsoft.com/office/drawing/2014/main" xmlns="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48260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5" name="Picture 161" descr="Voir le dernier message">
          <a:hlinkClick xmlns:r="http://schemas.openxmlformats.org/officeDocument/2006/relationships" r:id="rId151"/>
          <a:extLst>
            <a:ext uri="{FF2B5EF4-FFF2-40B4-BE49-F238E27FC236}">
              <a16:creationId xmlns:a16="http://schemas.microsoft.com/office/drawing/2014/main" xmlns="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66072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186" name="Picture 162" descr="Voir le dernier message">
          <a:hlinkClick xmlns:r="http://schemas.openxmlformats.org/officeDocument/2006/relationships" r:id="rId152"/>
          <a:extLst>
            <a:ext uri="{FF2B5EF4-FFF2-40B4-BE49-F238E27FC236}">
              <a16:creationId xmlns:a16="http://schemas.microsoft.com/office/drawing/2014/main" xmlns="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883884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1" name="Picture 187" descr="Voir le dernier message">
          <a:hlinkClick xmlns:r="http://schemas.openxmlformats.org/officeDocument/2006/relationships" r:id="rId153"/>
          <a:extLst>
            <a:ext uri="{FF2B5EF4-FFF2-40B4-BE49-F238E27FC236}">
              <a16:creationId xmlns:a16="http://schemas.microsoft.com/office/drawing/2014/main" xmlns="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77678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2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495490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3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13302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4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31114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5" name="Picture 191" descr="Voir le dernier message">
          <a:hlinkClick xmlns:r="http://schemas.openxmlformats.org/officeDocument/2006/relationships" r:id="rId157"/>
          <a:extLst>
            <a:ext uri="{FF2B5EF4-FFF2-40B4-BE49-F238E27FC236}">
              <a16:creationId xmlns:a16="http://schemas.microsoft.com/office/drawing/2014/main" xmlns="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48925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6" name="Picture 192" descr="Voir le dernier message">
          <a:hlinkClick xmlns:r="http://schemas.openxmlformats.org/officeDocument/2006/relationships" r:id="rId158"/>
          <a:extLst>
            <a:ext uri="{FF2B5EF4-FFF2-40B4-BE49-F238E27FC236}">
              <a16:creationId xmlns:a16="http://schemas.microsoft.com/office/drawing/2014/main" xmlns="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66737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7" name="Picture 193" descr="Voir le dernier message">
          <a:hlinkClick xmlns:r="http://schemas.openxmlformats.org/officeDocument/2006/relationships" r:id="rId159"/>
          <a:extLst>
            <a:ext uri="{FF2B5EF4-FFF2-40B4-BE49-F238E27FC236}">
              <a16:creationId xmlns:a16="http://schemas.microsoft.com/office/drawing/2014/main" xmlns="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58454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8" name="Picture 194" descr="Voir le dernier message">
          <a:hlinkClick xmlns:r="http://schemas.openxmlformats.org/officeDocument/2006/relationships" r:id="rId160"/>
          <a:extLst>
            <a:ext uri="{FF2B5EF4-FFF2-40B4-BE49-F238E27FC236}">
              <a16:creationId xmlns:a16="http://schemas.microsoft.com/office/drawing/2014/main" xmlns="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023610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19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201727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1220" name="Picture 196" descr="Voir le dernier message">
          <a:hlinkClick xmlns:r="http://schemas.openxmlformats.org/officeDocument/2006/relationships" r:id="rId162"/>
          <a:extLst>
            <a:ext uri="{FF2B5EF4-FFF2-40B4-BE49-F238E27FC236}">
              <a16:creationId xmlns:a16="http://schemas.microsoft.com/office/drawing/2014/main" xmlns="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3798450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04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05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06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07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08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09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0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1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2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3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4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5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6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7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8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19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0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1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2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3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4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5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6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7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8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29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0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1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2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3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4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5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6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7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8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39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0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1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2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3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4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5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6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7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8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49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0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1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2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3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4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5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6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7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8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59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0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1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2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3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4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5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6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7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8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69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0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1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2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3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4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5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6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7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8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79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0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1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2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3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4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5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6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7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8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89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0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1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2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3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4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5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6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7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8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299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0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1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2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3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4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5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6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7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8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09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0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1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2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3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4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5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6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7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8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19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0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1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2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3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4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5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6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7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8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29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0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1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2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3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4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5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6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7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8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39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0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1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2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3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4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5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6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7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8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49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0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1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2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3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4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5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6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7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8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59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0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1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2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3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4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5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6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7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8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69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0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1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2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3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4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5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6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7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8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79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0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1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2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3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4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5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6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7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8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89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0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1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2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3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4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5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6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7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8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399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0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1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2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3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4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5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6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7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8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09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0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1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2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3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4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5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6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7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8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19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0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1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2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3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4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5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6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7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8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29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0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1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2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3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4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5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6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7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8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39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0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1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2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3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4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5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6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7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8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49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0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1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2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3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4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5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6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7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8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59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0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1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2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3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4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5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6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7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8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69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0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1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2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3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4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5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6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7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8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79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0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1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2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3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4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5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6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7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8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89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0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1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2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3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4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5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6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7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8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499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0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1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2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3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4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5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6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7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8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09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0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1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2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3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4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5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6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7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8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19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0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1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2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3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4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5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6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7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8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29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0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1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2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3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4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5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6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7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8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39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0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1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2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3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4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5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6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7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8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49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0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1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2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3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4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5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6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7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8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59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0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1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2" name="Picture 16" descr="Voir le dernier message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3" name="Picture 18" descr="Voir le dernier messag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4" name="Picture 20" descr="Voir le dernier message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5" name="Picture 22" descr="Voir le dernier message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6" name="Picture 23" descr="Voir le dernier message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7" name="Picture 24" descr="Voir le dernier message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8" name="Picture 188" descr="Voir le dernier message">
          <a:hlinkClick xmlns:r="http://schemas.openxmlformats.org/officeDocument/2006/relationships" r:id="rId154"/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69" name="Picture 189" descr="Voir le dernier message">
          <a:hlinkClick xmlns:r="http://schemas.openxmlformats.org/officeDocument/2006/relationships" r:id="rId155"/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0" name="Picture 190" descr="Voir le dernier message">
          <a:hlinkClick xmlns:r="http://schemas.openxmlformats.org/officeDocument/2006/relationships" r:id="rId156"/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1" name="Picture 195" descr="Voir le dernier message">
          <a:hlinkClick xmlns:r="http://schemas.openxmlformats.org/officeDocument/2006/relationships" r:id="rId161"/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2" name="Picture 197" descr="Voir le dernier message">
          <a:hlinkClick xmlns:r="http://schemas.openxmlformats.org/officeDocument/2006/relationships" r:id="rId163"/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3" name="Picture 198" descr="Voir le dernier message">
          <a:hlinkClick xmlns:r="http://schemas.openxmlformats.org/officeDocument/2006/relationships" r:id="rId164"/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4" name="Picture 199" descr="Voir le dernier message">
          <a:hlinkClick xmlns:r="http://schemas.openxmlformats.org/officeDocument/2006/relationships" r:id="rId165"/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5" name="Picture 200" descr="Voir le dernier message">
          <a:hlinkClick xmlns:r="http://schemas.openxmlformats.org/officeDocument/2006/relationships" r:id="rId166"/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6" name="Picture 201" descr="Voir le dernier message">
          <a:hlinkClick xmlns:r="http://schemas.openxmlformats.org/officeDocument/2006/relationships" r:id="rId167"/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7" name="Picture 202" descr="Voir le dernier message">
          <a:hlinkClick xmlns:r="http://schemas.openxmlformats.org/officeDocument/2006/relationships" r:id="rId168"/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8" name="Picture 4" descr="Voir le dernier messag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79" name="Picture 5" descr="Voir le dernier message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80" name="Picture 7" descr="Voir le dernier messag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81" name="Picture 9" descr="Voir le dernier message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82" name="Picture 14" descr="Voir le dernier message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104775</xdr:colOff>
      <xdr:row>421</xdr:row>
      <xdr:rowOff>85725</xdr:rowOff>
    </xdr:to>
    <xdr:pic>
      <xdr:nvPicPr>
        <xdr:cNvPr id="583" name="Picture 15" descr="Voir le dernier messag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32546925"/>
          <a:ext cx="104775" cy="85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89087</xdr:colOff>
      <xdr:row>1</xdr:row>
      <xdr:rowOff>44825</xdr:rowOff>
    </xdr:from>
    <xdr:to>
      <xdr:col>30</xdr:col>
      <xdr:colOff>314325</xdr:colOff>
      <xdr:row>15</xdr:row>
      <xdr:rowOff>33059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265641</xdr:colOff>
      <xdr:row>0</xdr:row>
      <xdr:rowOff>22225</xdr:rowOff>
    </xdr:from>
    <xdr:to>
      <xdr:col>22</xdr:col>
      <xdr:colOff>555624</xdr:colOff>
      <xdr:row>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107266" y="22225"/>
          <a:ext cx="4925483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1800" b="1"/>
            <a:t>Les Noctas en 9 Générations de Compositeurs</a:t>
          </a:r>
        </a:p>
      </xdr:txBody>
    </xdr:sp>
    <xdr:clientData/>
  </xdr:twoCellAnchor>
  <xdr:twoCellAnchor>
    <xdr:from>
      <xdr:col>13</xdr:col>
      <xdr:colOff>147354</xdr:colOff>
      <xdr:row>2</xdr:row>
      <xdr:rowOff>544419</xdr:rowOff>
    </xdr:from>
    <xdr:to>
      <xdr:col>19</xdr:col>
      <xdr:colOff>377077</xdr:colOff>
      <xdr:row>2</xdr:row>
      <xdr:rowOff>944469</xdr:rowOff>
    </xdr:to>
    <xdr:sp macro="" textlink="">
      <xdr:nvSpPr>
        <xdr:cNvPr id="4" name="Rounded Rectangular Callou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4472825" y="858184"/>
          <a:ext cx="2370046" cy="400050"/>
        </a:xfrm>
        <a:prstGeom prst="wedgeRoundRectCallout">
          <a:avLst>
            <a:gd name="adj1" fmla="val -57451"/>
            <a:gd name="adj2" fmla="val -65603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lIns="36000" tIns="0" rIns="36000" bIns="0" rtlCol="0" anchor="ctr"/>
        <a:lstStyle/>
        <a:p>
          <a:pPr marL="0" indent="0" algn="l"/>
          <a:r>
            <a:rPr lang="en-GB" sz="11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Nv100 : L'Hymne des Noctaventures</a:t>
          </a:r>
          <a:br>
            <a:rPr lang="en-GB" sz="1100">
              <a:solidFill>
                <a:sysClr val="windowText" lastClr="000000"/>
              </a:solidFill>
              <a:latin typeface="Calibri"/>
              <a:ea typeface="+mn-ea"/>
              <a:cs typeface="+mn-cs"/>
            </a:rPr>
          </a:br>
          <a:r>
            <a:rPr lang="en-GB" sz="11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Nv101 : Mystère de la Foret Enchantée</a:t>
          </a:r>
        </a:p>
      </xdr:txBody>
    </xdr:sp>
    <xdr:clientData/>
  </xdr:twoCellAnchor>
  <xdr:twoCellAnchor>
    <xdr:from>
      <xdr:col>0</xdr:col>
      <xdr:colOff>246530</xdr:colOff>
      <xdr:row>264</xdr:row>
      <xdr:rowOff>11206</xdr:rowOff>
    </xdr:from>
    <xdr:to>
      <xdr:col>27</xdr:col>
      <xdr:colOff>268941</xdr:colOff>
      <xdr:row>295</xdr:row>
      <xdr:rowOff>13286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299D3569-C12B-430D-A635-0FA297FC5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414618</xdr:colOff>
      <xdr:row>2</xdr:row>
      <xdr:rowOff>381000</xdr:rowOff>
    </xdr:from>
    <xdr:to>
      <xdr:col>30</xdr:col>
      <xdr:colOff>403412</xdr:colOff>
      <xdr:row>2</xdr:row>
      <xdr:rowOff>670263</xdr:rowOff>
    </xdr:to>
    <xdr:sp macro="" textlink="">
      <xdr:nvSpPr>
        <xdr:cNvPr id="6" name="Rounded Rectangular Callout 5">
          <a:extLst>
            <a:ext uri="{FF2B5EF4-FFF2-40B4-BE49-F238E27FC236}">
              <a16:creationId xmlns:a16="http://schemas.microsoft.com/office/drawing/2014/main" xmlns="" xmlns:cdr="http://schemas.openxmlformats.org/drawingml/2006/chartDrawing" xmlns:c="http://schemas.openxmlformats.org/drawingml/2006/chart" xmlns:lc="http://schemas.openxmlformats.org/drawingml/2006/lockedCanvas" id="{EA093988-5F05-7972-3C0F-D4B754E23E97}"/>
            </a:ext>
          </a:extLst>
        </xdr:cNvPr>
        <xdr:cNvSpPr/>
      </xdr:nvSpPr>
      <xdr:spPr>
        <a:xfrm>
          <a:off x="10376647" y="694765"/>
          <a:ext cx="1467971" cy="289263"/>
        </a:xfrm>
        <a:prstGeom prst="wedgeRoundRectCallout">
          <a:avLst>
            <a:gd name="adj1" fmla="val 30815"/>
            <a:gd name="adj2" fmla="val 419810"/>
            <a:gd name="adj3" fmla="val 16667"/>
          </a:avLst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</a:ln>
        <a:effec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36000" tIns="0" rIns="3600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GB" sz="11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Nv258 : Phenix au Frigo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0.11436</cdr:x>
      <cdr:y>0.53635</cdr:y>
    </cdr:from>
    <cdr:to>
      <cdr:x>1</cdr:x>
      <cdr:y>0.97642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28724" y="2600345"/>
          <a:ext cx="9515475" cy="21335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400">
              <a:latin typeface="+mn-lt"/>
              <a:ea typeface="+mn-ea"/>
              <a:cs typeface="+mn-cs"/>
            </a:rPr>
            <a:t>Mister_Kent, Philobae, </a:t>
          </a:r>
          <a:r>
            <a:rPr lang="en-GB" sz="1400" b="1">
              <a:latin typeface="+mn-lt"/>
              <a:ea typeface="+mn-ea"/>
              <a:cs typeface="+mn-cs"/>
            </a:rPr>
            <a:t>Narco</a:t>
          </a:r>
          <a:r>
            <a:rPr lang="en-GB" sz="1400">
              <a:latin typeface="+mn-lt"/>
              <a:ea typeface="+mn-ea"/>
              <a:cs typeface="+mn-cs"/>
            </a:rPr>
            <a:t>, </a:t>
          </a:r>
          <a:r>
            <a:rPr lang="en-GB" sz="1400" b="1">
              <a:latin typeface="+mn-lt"/>
              <a:ea typeface="+mn-ea"/>
              <a:cs typeface="+mn-cs"/>
            </a:rPr>
            <a:t>florent83</a:t>
          </a:r>
          <a:r>
            <a:rPr lang="en-GB" sz="1400">
              <a:latin typeface="+mn-lt"/>
              <a:ea typeface="+mn-ea"/>
              <a:cs typeface="+mn-cs"/>
            </a:rPr>
            <a:t>, Supertriqueur</a:t>
          </a:r>
        </a:p>
        <a:p xmlns:a="http://schemas.openxmlformats.org/drawingml/2006/main">
          <a:r>
            <a:rPr lang="en-GB" sz="1400">
              <a:latin typeface="+mn-lt"/>
              <a:ea typeface="+mn-ea"/>
              <a:cs typeface="+mn-cs"/>
            </a:rPr>
            <a:t>Zobiwan, Scatman, CleptoPorte, </a:t>
          </a:r>
          <a:r>
            <a:rPr lang="en-GB" sz="1400" b="1">
              <a:latin typeface="+mn-lt"/>
              <a:ea typeface="+mn-ea"/>
              <a:cs typeface="+mn-cs"/>
            </a:rPr>
            <a:t>Switch</a:t>
          </a:r>
          <a:r>
            <a:rPr lang="en-GB" sz="1400">
              <a:latin typeface="+mn-lt"/>
              <a:ea typeface="+mn-ea"/>
              <a:cs typeface="+mn-cs"/>
            </a:rPr>
            <a:t>, Nemix</a:t>
          </a:r>
          <a:r>
            <a:rPr lang="en-GB" sz="1400"/>
            <a:t>, </a:t>
          </a:r>
          <a:r>
            <a:rPr lang="en-GB" sz="1400" b="1"/>
            <a:t>Webjey</a:t>
          </a:r>
          <a:r>
            <a:rPr lang="en-GB" sz="1400"/>
            <a:t>, </a:t>
          </a:r>
          <a:r>
            <a:rPr lang="en-GB" sz="1400" b="1"/>
            <a:t>Hugues</a:t>
          </a:r>
          <a:r>
            <a:rPr lang="en-GB" sz="1400"/>
            <a:t>, theobajon, Guillaume </a:t>
          </a:r>
        </a:p>
        <a:p xmlns:a="http://schemas.openxmlformats.org/drawingml/2006/main">
          <a:r>
            <a:rPr lang="en-GB" sz="1400"/>
            <a:t>srmusic, Dart, deb76, greegoo, sepsten, Pyroxène, JF_Composer</a:t>
          </a:r>
        </a:p>
        <a:p xmlns:a="http://schemas.openxmlformats.org/drawingml/2006/main">
          <a:r>
            <a:rPr lang="en-GB" sz="1300"/>
            <a:t>HarmoChopin, PhRey, Chryss, GrivetArt, smorizet, FRED T, TurpinRomain, swiiscompos, Yponomeuta, ricochet, Valkyria, Alexandre G.</a:t>
          </a:r>
        </a:p>
        <a:p xmlns:a="http://schemas.openxmlformats.org/drawingml/2006/main">
          <a:r>
            <a:rPr lang="en-GB" sz="1400"/>
            <a:t>Mathieu Bolcato, Marion, Skyleo, Sébastien RENAULT, babaorum, Batisto, </a:t>
          </a:r>
          <a:r>
            <a:rPr lang="en-GB" sz="1400" b="1"/>
            <a:t>otsoa</a:t>
          </a:r>
          <a:r>
            <a:rPr lang="en-GB" sz="1400"/>
            <a:t>, Sacrenouille</a:t>
          </a:r>
        </a:p>
        <a:p xmlns:a="http://schemas.openxmlformats.org/drawingml/2006/main">
          <a:r>
            <a:rPr lang="en-GB" sz="1400" b="1"/>
            <a:t>Phanoo</a:t>
          </a:r>
          <a:r>
            <a:rPr lang="en-GB" sz="1400"/>
            <a:t>, sinnay, Sahila, nico-saru,</a:t>
          </a:r>
          <a:r>
            <a:rPr lang="en-GB" sz="1400" baseline="0"/>
            <a:t> </a:t>
          </a:r>
          <a:r>
            <a:rPr lang="en-GB" sz="1400"/>
            <a:t>Lazarof, Io, buj</a:t>
          </a:r>
        </a:p>
        <a:p xmlns:a="http://schemas.openxmlformats.org/drawingml/2006/main">
          <a:r>
            <a:rPr lang="en-GB" sz="1400"/>
            <a:t>La Marmotte, raf21, </a:t>
          </a:r>
          <a:r>
            <a:rPr lang="en-GB" sz="1400" b="1"/>
            <a:t>katchum</a:t>
          </a:r>
          <a:r>
            <a:rPr lang="en-GB" sz="1400"/>
            <a:t>, sforouhi, </a:t>
          </a:r>
          <a:r>
            <a:rPr lang="en-GB" sz="1400" b="1"/>
            <a:t>El Mexicano</a:t>
          </a:r>
          <a:r>
            <a:rPr lang="en-GB" sz="1400"/>
            <a:t>, </a:t>
          </a:r>
          <a:r>
            <a:rPr lang="en-GB" sz="1400" b="1"/>
            <a:t>Coco Loco</a:t>
          </a:r>
          <a:r>
            <a:rPr lang="en-GB" sz="1400"/>
            <a:t>, </a:t>
          </a:r>
          <a:r>
            <a:rPr lang="en-GB" sz="1400" b="1"/>
            <a:t>Shadoko</a:t>
          </a:r>
          <a:r>
            <a:rPr lang="en-GB" sz="1400"/>
            <a:t>, Diblawak, Essoussi M. Habib, Powa87, David, yafloyd</a:t>
          </a:r>
        </a:p>
        <a:p xmlns:a="http://schemas.openxmlformats.org/drawingml/2006/main">
          <a:r>
            <a:rPr lang="en-GB" sz="1400" b="1"/>
            <a:t>François</a:t>
          </a:r>
          <a:r>
            <a:rPr lang="en-GB" sz="1400"/>
            <a:t>, </a:t>
          </a:r>
          <a:r>
            <a:rPr lang="en-GB" sz="1400" b="1"/>
            <a:t>Franck</a:t>
          </a:r>
          <a:r>
            <a:rPr lang="en-GB" sz="1400"/>
            <a:t>, Lzn02, </a:t>
          </a:r>
          <a:r>
            <a:rPr lang="en-GB" sz="1400" b="1"/>
            <a:t>Stellar</a:t>
          </a:r>
          <a:r>
            <a:rPr lang="en-GB" sz="1400"/>
            <a:t>, </a:t>
          </a:r>
          <a:r>
            <a:rPr lang="en-GB" sz="1400" b="1"/>
            <a:t>Valmon-Luckymog</a:t>
          </a:r>
        </a:p>
        <a:p xmlns:a="http://schemas.openxmlformats.org/drawingml/2006/main">
          <a:r>
            <a:rPr lang="en-GB" sz="1400"/>
            <a:t>OrangeCatz, Christophe-Shinji, Louis-Gramgroum, Kaztix, Alex92, Nakano, Nurykabe-Morusque, </a:t>
          </a:r>
          <a:r>
            <a:rPr lang="en-GB" sz="1400" b="1"/>
            <a:t>Setzer</a:t>
          </a:r>
          <a:r>
            <a:rPr lang="en-GB" sz="1400"/>
            <a:t>, zacknafein, </a:t>
          </a:r>
          <a:r>
            <a:rPr lang="en-GB" sz="1400" b="1"/>
            <a:t>Raul</a:t>
          </a:r>
          <a:r>
            <a:rPr lang="en-GB" sz="1400"/>
            <a:t>, Denys</a:t>
          </a:r>
        </a:p>
        <a:p xmlns:a="http://schemas.openxmlformats.org/drawingml/2006/main">
          <a:endParaRPr lang="en-GB" sz="1400"/>
        </a:p>
        <a:p xmlns:a="http://schemas.openxmlformats.org/drawingml/2006/main">
          <a:endParaRPr lang="en-GB" sz="1400"/>
        </a:p>
        <a:p xmlns:a="http://schemas.openxmlformats.org/drawingml/2006/main">
          <a:endParaRPr lang="en-GB" sz="1400"/>
        </a:p>
        <a:p xmlns:a="http://schemas.openxmlformats.org/drawingml/2006/main">
          <a:endParaRPr lang="en-GB" sz="1400"/>
        </a:p>
        <a:p xmlns:a="http://schemas.openxmlformats.org/drawingml/2006/main">
          <a:endParaRPr lang="en-GB" sz="1400"/>
        </a:p>
      </cdr:txBody>
    </cdr:sp>
  </cdr:relSizeAnchor>
  <cdr:relSizeAnchor xmlns:cdr="http://schemas.openxmlformats.org/drawingml/2006/chartDrawing">
    <cdr:from>
      <cdr:x>0</cdr:x>
      <cdr:y>2.06261E-7</cdr:y>
    </cdr:from>
    <cdr:to>
      <cdr:x>0.10816</cdr:x>
      <cdr:y>0.06483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1"/>
          <a:ext cx="1162050" cy="3143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GB" sz="1400" b="0"/>
            <a:t>Compos/mois</a:t>
          </a:r>
        </a:p>
      </cdr:txBody>
    </cdr:sp>
  </cdr:relSizeAnchor>
  <cdr:relSizeAnchor xmlns:cdr="http://schemas.openxmlformats.org/drawingml/2006/chartDrawing">
    <cdr:from>
      <cdr:x>0.02803</cdr:x>
      <cdr:y>0.04232</cdr:y>
    </cdr:from>
    <cdr:to>
      <cdr:x>0.90712</cdr:x>
      <cdr:y>0.29302</cdr:y>
    </cdr:to>
    <cdr:grpSp>
      <cdr:nvGrpSpPr>
        <cdr:cNvPr id="14" name="Group 13"/>
        <cdr:cNvGrpSpPr/>
      </cdr:nvGrpSpPr>
      <cdr:grpSpPr>
        <a:xfrm xmlns:a="http://schemas.openxmlformats.org/drawingml/2006/main">
          <a:off x="312012" y="215568"/>
          <a:ext cx="9785507" cy="1276969"/>
          <a:chOff x="312012" y="215568"/>
          <a:chExt cx="10620729" cy="1276969"/>
        </a:xfrm>
      </cdr:grpSpPr>
      <cdr:grpSp>
        <cdr:nvGrpSpPr>
          <cdr:cNvPr id="12" name="Group 11"/>
          <cdr:cNvGrpSpPr/>
        </cdr:nvGrpSpPr>
        <cdr:grpSpPr>
          <a:xfrm xmlns:a="http://schemas.openxmlformats.org/drawingml/2006/main">
            <a:off x="312012" y="215568"/>
            <a:ext cx="3322238" cy="1115398"/>
            <a:chOff x="312012" y="215568"/>
            <a:chExt cx="3322237" cy="1115399"/>
          </a:xfrm>
        </cdr:grpSpPr>
        <cdr:sp macro="" textlink="">
          <cdr:nvSpPr>
            <cdr:cNvPr id="7" name="Rounded Rectangular Callout 6"/>
            <cdr:cNvSpPr/>
          </cdr:nvSpPr>
          <cdr:spPr>
            <a:xfrm xmlns:a="http://schemas.openxmlformats.org/drawingml/2006/main">
              <a:off x="2272661" y="215568"/>
              <a:ext cx="1361588" cy="377336"/>
            </a:xfrm>
            <a:prstGeom xmlns:a="http://schemas.openxmlformats.org/drawingml/2006/main" prst="wedgeRoundRectCallout">
              <a:avLst>
                <a:gd name="adj1" fmla="val -55495"/>
                <a:gd name="adj2" fmla="val 19478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Nv66 : Le Haiku</a:t>
              </a:r>
              <a:b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</a:br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Nv70 : Mystic Cave</a:t>
              </a:r>
            </a:p>
          </cdr:txBody>
        </cdr:sp>
        <cdr:sp macro="" textlink="">
          <cdr:nvSpPr>
            <cdr:cNvPr id="9" name="Rounded Rectangular Callout 8"/>
            <cdr:cNvSpPr/>
          </cdr:nvSpPr>
          <cdr:spPr>
            <a:xfrm xmlns:a="http://schemas.openxmlformats.org/drawingml/2006/main">
              <a:off x="312012" y="567282"/>
              <a:ext cx="1654721" cy="270825"/>
            </a:xfrm>
            <a:prstGeom xmlns:a="http://schemas.openxmlformats.org/drawingml/2006/main" prst="wedgeRoundRectCallout">
              <a:avLst>
                <a:gd name="adj1" fmla="val 31337"/>
                <a:gd name="adj2" fmla="val 135363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Nv1 : Verger Enchanté</a:t>
              </a:r>
            </a:p>
          </cdr:txBody>
        </cdr:sp>
        <cdr:sp macro="" textlink="">
          <cdr:nvSpPr>
            <cdr:cNvPr id="10" name="Rounded Rectangular Callout 9"/>
            <cdr:cNvSpPr/>
          </cdr:nvSpPr>
          <cdr:spPr>
            <a:xfrm xmlns:a="http://schemas.openxmlformats.org/drawingml/2006/main">
              <a:off x="351779" y="970694"/>
              <a:ext cx="1222864" cy="360273"/>
            </a:xfrm>
            <a:prstGeom xmlns:a="http://schemas.openxmlformats.org/drawingml/2006/main" prst="wedgeRoundRectCallout">
              <a:avLst>
                <a:gd name="adj1" fmla="val -43973"/>
                <a:gd name="adj2" fmla="val 112300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marL="0" indent="0" algn="ctr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N1 : Le Marchand Ambulant</a:t>
              </a:r>
            </a:p>
          </cdr:txBody>
        </cdr:sp>
      </cdr:grpSp>
      <cdr:grpSp>
        <cdr:nvGrpSpPr>
          <cdr:cNvPr id="13" name="Group 12"/>
          <cdr:cNvGrpSpPr/>
        </cdr:nvGrpSpPr>
        <cdr:grpSpPr>
          <a:xfrm xmlns:a="http://schemas.openxmlformats.org/drawingml/2006/main">
            <a:off x="4710570" y="230792"/>
            <a:ext cx="6222171" cy="1261745"/>
            <a:chOff x="4710570" y="230793"/>
            <a:chExt cx="6222171" cy="1261744"/>
          </a:xfrm>
        </cdr:grpSpPr>
        <cdr:sp macro="" textlink="">
          <cdr:nvSpPr>
            <cdr:cNvPr id="6" name="Rounded Rectangular Callout 5"/>
            <cdr:cNvSpPr/>
          </cdr:nvSpPr>
          <cdr:spPr>
            <a:xfrm xmlns:a="http://schemas.openxmlformats.org/drawingml/2006/main">
              <a:off x="4710570" y="230793"/>
              <a:ext cx="1430826" cy="391140"/>
            </a:xfrm>
            <a:prstGeom xmlns:a="http://schemas.openxmlformats.org/drawingml/2006/main" prst="wedgeRoundRectCallout">
              <a:avLst>
                <a:gd name="adj1" fmla="val -120605"/>
                <a:gd name="adj2" fmla="val -21581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Nv93 : Super Heros</a:t>
              </a:r>
            </a:p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Nv94 : Go for Launch</a:t>
              </a:r>
            </a:p>
          </cdr:txBody>
        </cdr:sp>
        <cdr:sp macro="" textlink="">
          <cdr:nvSpPr>
            <cdr:cNvPr id="8" name="Rounded Rectangular Callout 7"/>
            <cdr:cNvSpPr/>
          </cdr:nvSpPr>
          <cdr:spPr>
            <a:xfrm xmlns:a="http://schemas.openxmlformats.org/drawingml/2006/main">
              <a:off x="6327957" y="1232354"/>
              <a:ext cx="1721855" cy="260183"/>
            </a:xfrm>
            <a:prstGeom xmlns:a="http://schemas.openxmlformats.org/drawingml/2006/main" prst="wedgeRoundRectCallout">
              <a:avLst>
                <a:gd name="adj1" fmla="val -47278"/>
                <a:gd name="adj2" fmla="val 100525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1pPr>
              <a:lvl2pPr marL="457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2pPr>
              <a:lvl3pPr marL="914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3pPr>
              <a:lvl4pPr marL="1371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4pPr>
              <a:lvl5pPr marL="18288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5pPr>
              <a:lvl6pPr marL="22860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6pPr>
              <a:lvl7pPr marL="27432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7pPr>
              <a:lvl8pPr marL="32004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8pPr>
              <a:lvl9pPr marL="3657600" indent="0">
                <a:defRPr sz="1100">
                  <a:solidFill>
                    <a:sysClr val="windowText" lastClr="000000"/>
                  </a:solidFill>
                  <a:latin typeface="Calibri"/>
                </a:defRPr>
              </a:lvl9pPr>
            </a:lstStyle>
            <a:p xmlns:a="http://schemas.openxmlformats.org/drawingml/2006/main">
              <a:pPr algn="ctr"/>
              <a:r>
                <a:rPr lang="en-GB" sz="1100"/>
                <a:t>Nv150 : Nouveau</a:t>
              </a:r>
              <a:r>
                <a:rPr lang="en-GB" sz="1100" baseline="0"/>
                <a:t> Départ</a:t>
              </a:r>
              <a:endParaRPr lang="en-GB" sz="1100"/>
            </a:p>
          </cdr:txBody>
        </cdr:sp>
        <cdr:sp macro="" textlink="">
          <cdr:nvSpPr>
            <cdr:cNvPr id="11" name="Rounded Rectangular Callout 5">
              <a:extLst xmlns:a="http://schemas.openxmlformats.org/drawingml/2006/main">
                <a:ext uri="{FF2B5EF4-FFF2-40B4-BE49-F238E27FC236}">
                  <a16:creationId xmlns:a16="http://schemas.microsoft.com/office/drawing/2014/main" xmlns="" id="{98BF46D2-A7A5-4010-84F9-D0CF8E185E80}"/>
                </a:ext>
              </a:extLst>
            </cdr:cNvPr>
            <cdr:cNvSpPr/>
          </cdr:nvSpPr>
          <cdr:spPr>
            <a:xfrm xmlns:a="http://schemas.openxmlformats.org/drawingml/2006/main">
              <a:off x="6751882" y="834620"/>
              <a:ext cx="1943572" cy="391140"/>
            </a:xfrm>
            <a:prstGeom xmlns:a="http://schemas.openxmlformats.org/drawingml/2006/main" prst="wedgeRoundRectCallout">
              <a:avLst>
                <a:gd name="adj1" fmla="val 38438"/>
                <a:gd name="adj2" fmla="val 103261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Nv189 : Passage de Comete</a:t>
              </a:r>
            </a:p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Nv190 : Esprits de la Foret</a:t>
              </a:r>
            </a:p>
          </cdr:txBody>
        </cdr:sp>
        <cdr:sp macro="" textlink="">
          <cdr:nvSpPr>
            <cdr:cNvPr id="4" name="Rounded Rectangular Callout 5">
              <a:extLst xmlns:a="http://schemas.openxmlformats.org/drawingml/2006/main">
                <a:ext uri="{FF2B5EF4-FFF2-40B4-BE49-F238E27FC236}">
                  <a16:creationId xmlns:a16="http://schemas.microsoft.com/office/drawing/2014/main" xmlns="" id="{A4F41CE6-FB34-D372-7764-FD816E5EC5E1}"/>
                </a:ext>
              </a:extLst>
            </cdr:cNvPr>
            <cdr:cNvSpPr/>
          </cdr:nvSpPr>
          <cdr:spPr>
            <a:xfrm xmlns:a="http://schemas.openxmlformats.org/drawingml/2006/main">
              <a:off x="8305889" y="526675"/>
              <a:ext cx="2166810" cy="324267"/>
            </a:xfrm>
            <a:prstGeom xmlns:a="http://schemas.openxmlformats.org/drawingml/2006/main" prst="wedgeRoundRectCallout">
              <a:avLst>
                <a:gd name="adj1" fmla="val -19343"/>
                <a:gd name="adj2" fmla="val 261759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Nv200 : Le Temple de la Lune 2</a:t>
              </a:r>
            </a:p>
          </cdr:txBody>
        </cdr:sp>
        <cdr:sp macro="" textlink="">
          <cdr:nvSpPr>
            <cdr:cNvPr id="5" name="Rounded Rectangular Callout 5">
              <a:extLst xmlns:a="http://schemas.openxmlformats.org/drawingml/2006/main">
                <a:ext uri="{FF2B5EF4-FFF2-40B4-BE49-F238E27FC236}">
                  <a16:creationId xmlns:a16="http://schemas.microsoft.com/office/drawing/2014/main" xmlns="" id="{EA093988-5F05-7972-3C0F-D4B754E23E97}"/>
                </a:ext>
              </a:extLst>
            </cdr:cNvPr>
            <cdr:cNvSpPr/>
          </cdr:nvSpPr>
          <cdr:spPr>
            <a:xfrm xmlns:a="http://schemas.openxmlformats.org/drawingml/2006/main">
              <a:off x="9202801" y="871978"/>
              <a:ext cx="1729940" cy="292871"/>
            </a:xfrm>
            <a:prstGeom xmlns:a="http://schemas.openxmlformats.org/drawingml/2006/main" prst="wedgeRoundRectCallout">
              <a:avLst>
                <a:gd name="adj1" fmla="val 18484"/>
                <a:gd name="adj2" fmla="val 121515"/>
                <a:gd name="adj3" fmla="val 16667"/>
              </a:avLst>
            </a:prstGeom>
            <a:solidFill xmlns:a="http://schemas.openxmlformats.org/drawingml/2006/main">
              <a:sysClr val="window" lastClr="FFFFFF"/>
            </a:solidFill>
            <a:ln xmlns:a="http://schemas.openxmlformats.org/drawingml/2006/main" w="12700" cap="flat" cmpd="sng" algn="ctr">
              <a:solidFill>
                <a:sysClr val="windowText" lastClr="000000"/>
              </a:solidFill>
              <a:prstDash val="solid"/>
            </a:ln>
            <a:effectLst xmlns:a="http://schemas.openxmlformats.org/drawingml/2006/main"/>
          </cdr:spPr>
          <cdr:style>
            <a:lnRef xmlns:a="http://schemas.openxmlformats.org/drawingml/2006/main" idx="2">
              <a:schemeClr val="dk1"/>
            </a:lnRef>
            <a:fillRef xmlns:a="http://schemas.openxmlformats.org/drawingml/2006/main" idx="1">
              <a:schemeClr val="lt1"/>
            </a:fillRef>
            <a:effectRef xmlns:a="http://schemas.openxmlformats.org/drawingml/2006/main" idx="0">
              <a:schemeClr val="dk1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lIns="36000" tIns="0" rIns="36000" bIns="0" rtlCol="0" anchor="ctr"/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marL="0" indent="0" algn="l"/>
              <a:r>
                <a:rPr lang="en-GB" sz="1100">
                  <a:solidFill>
                    <a:sysClr val="windowText" lastClr="000000"/>
                  </a:solidFill>
                  <a:latin typeface="Calibri"/>
                  <a:ea typeface="+mn-ea"/>
                  <a:cs typeface="+mn-cs"/>
                </a:rPr>
                <a:t>Nv233 : Eternity Express</a:t>
              </a:r>
            </a:p>
          </cdr:txBody>
        </cdr:sp>
      </cdr:grpSp>
    </cdr:grpSp>
  </cdr:relSizeAnchor>
  <cdr:relSizeAnchor xmlns:cdr="http://schemas.openxmlformats.org/drawingml/2006/chartDrawing">
    <cdr:from>
      <cdr:x>0.80617</cdr:x>
      <cdr:y>0.02896</cdr:y>
    </cdr:from>
    <cdr:to>
      <cdr:x>0.94936</cdr:x>
      <cdr:y>0.08645</cdr:y>
    </cdr:to>
    <cdr:sp macro="" textlink="">
      <cdr:nvSpPr>
        <cdr:cNvPr id="15" name="Rounded Rectangular Callout 14">
          <a:extLst xmlns:a="http://schemas.openxmlformats.org/drawingml/2006/main">
            <a:ext uri="{FF2B5EF4-FFF2-40B4-BE49-F238E27FC236}">
              <a16:creationId xmlns="" xmlns:a16="http://schemas.microsoft.com/office/drawing/2014/main" xmlns:lc="http://schemas.openxmlformats.org/drawingml/2006/lockedCanvas" id="{EA093988-5F05-7972-3C0F-D4B754E23E97}"/>
            </a:ext>
          </a:extLst>
        </cdr:cNvPr>
        <cdr:cNvSpPr/>
      </cdr:nvSpPr>
      <cdr:spPr>
        <a:xfrm xmlns:a="http://schemas.openxmlformats.org/drawingml/2006/main">
          <a:off x="8953500" y="145676"/>
          <a:ext cx="1590286" cy="289263"/>
        </a:xfrm>
        <a:prstGeom xmlns:a="http://schemas.openxmlformats.org/drawingml/2006/main" prst="wedgeRoundRectCallout">
          <a:avLst>
            <a:gd name="adj1" fmla="val 35395"/>
            <a:gd name="adj2" fmla="val 512784"/>
            <a:gd name="adj3" fmla="val 16667"/>
          </a:avLst>
        </a:prstGeom>
        <a:solidFill xmlns:a="http://schemas.openxmlformats.org/drawingml/2006/main">
          <a:sysClr val="window" lastClr="FFFFFF"/>
        </a:solidFill>
        <a:ln xmlns:a="http://schemas.openxmlformats.org/drawingml/2006/main" w="12700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lIns="36000" tIns="0" rIns="36000" bIns="0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/>
          <a:r>
            <a:rPr lang="en-GB" sz="11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Nv250 : Le</a:t>
          </a:r>
          <a:r>
            <a:rPr lang="en-GB" sz="1100" baseline="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 Detroit du Solo</a:t>
          </a:r>
          <a:endParaRPr lang="en-GB" sz="1100">
            <a:solidFill>
              <a:sysClr val="windowText" lastClr="000000"/>
            </a:solidFill>
            <a:latin typeface="Calibri"/>
            <a:ea typeface="+mn-ea"/>
            <a:cs typeface="+mn-cs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0.87943</cdr:x>
      <cdr:y>0.05216</cdr:y>
    </cdr:from>
    <cdr:to>
      <cdr:x>1</cdr:x>
      <cdr:y>0.1474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58787" y="253796"/>
          <a:ext cx="1241982" cy="463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pPr algn="l"/>
          <a:r>
            <a:rPr lang="en-GB" sz="1400" b="0">
              <a:solidFill>
                <a:srgbClr val="00B050"/>
              </a:solidFill>
            </a:rPr>
            <a:t>Compos/mois</a:t>
          </a:r>
        </a:p>
      </cdr:txBody>
    </cdr:sp>
  </cdr:relSizeAnchor>
  <cdr:relSizeAnchor xmlns:cdr="http://schemas.openxmlformats.org/drawingml/2006/chartDrawing">
    <cdr:from>
      <cdr:x>0.01021</cdr:x>
      <cdr:y>0.06666</cdr:y>
    </cdr:from>
    <cdr:to>
      <cdr:x>0.14995</cdr:x>
      <cdr:y>0.1268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5765488B-BCD0-42BA-AA4C-D26512FA6289}"/>
            </a:ext>
          </a:extLst>
        </cdr:cNvPr>
        <cdr:cNvSpPr txBox="1"/>
      </cdr:nvSpPr>
      <cdr:spPr>
        <a:xfrm xmlns:a="http://schemas.openxmlformats.org/drawingml/2006/main">
          <a:off x="106895" y="335630"/>
          <a:ext cx="1463361" cy="3027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600" b="0">
              <a:solidFill>
                <a:schemeClr val="tx2"/>
              </a:solidFill>
              <a:latin typeface="+mn-lt"/>
            </a:rPr>
            <a:t>Messages/mois</a:t>
          </a:r>
        </a:p>
      </cdr:txBody>
    </cdr:sp>
  </cdr:relSizeAnchor>
  <cdr:relSizeAnchor xmlns:cdr="http://schemas.openxmlformats.org/drawingml/2006/chartDrawing">
    <cdr:from>
      <cdr:x>0.87292</cdr:x>
      <cdr:y>0.09037</cdr:y>
    </cdr:from>
    <cdr:to>
      <cdr:x>0.99489</cdr:x>
      <cdr:y>0.1552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028EC627-52D5-49B6-8AFD-ACEAA85A288E}"/>
            </a:ext>
          </a:extLst>
        </cdr:cNvPr>
        <cdr:cNvSpPr txBox="1"/>
      </cdr:nvSpPr>
      <cdr:spPr>
        <a:xfrm xmlns:a="http://schemas.openxmlformats.org/drawingml/2006/main">
          <a:off x="8517092" y="453800"/>
          <a:ext cx="1190003" cy="3255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1400" b="0">
              <a:solidFill>
                <a:srgbClr val="C00000"/>
              </a:solidFill>
            </a:rPr>
            <a:t>Parcipant/mois</a:t>
          </a:r>
        </a:p>
      </cdr:txBody>
    </cdr:sp>
  </cdr:relSizeAnchor>
  <cdr:relSizeAnchor xmlns:cdr="http://schemas.openxmlformats.org/drawingml/2006/chartDrawing">
    <cdr:from>
      <cdr:x>0.71943</cdr:x>
      <cdr:y>0.00938</cdr:y>
    </cdr:from>
    <cdr:to>
      <cdr:x>0.89226</cdr:x>
      <cdr:y>0.1047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BBDF8849-2B17-4D48-A973-9F6657B696CA}"/>
            </a:ext>
          </a:extLst>
        </cdr:cNvPr>
        <cdr:cNvSpPr txBox="1"/>
      </cdr:nvSpPr>
      <cdr:spPr>
        <a:xfrm xmlns:a="http://schemas.openxmlformats.org/drawingml/2006/main">
          <a:off x="7183106" y="45638"/>
          <a:ext cx="1725570" cy="4637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1400" b="0">
              <a:solidFill>
                <a:sysClr val="windowText" lastClr="000000"/>
              </a:solidFill>
              <a:latin typeface="+mn-lt"/>
            </a:rPr>
            <a:t>+ </a:t>
          </a:r>
          <a:r>
            <a:rPr lang="en-GB" sz="14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moyennes glissantes      sur 12mois</a:t>
          </a:r>
        </a:p>
      </cdr:txBody>
    </cdr:sp>
  </cdr:relSizeAnchor>
  <cdr:relSizeAnchor xmlns:cdr="http://schemas.openxmlformats.org/drawingml/2006/chartDrawing">
    <cdr:from>
      <cdr:x>0.96603</cdr:x>
      <cdr:y>0.13589</cdr:y>
    </cdr:from>
    <cdr:to>
      <cdr:x>1</cdr:x>
      <cdr:y>0.47202</cdr:y>
    </cdr:to>
    <cdr:sp macro="" textlink="">
      <cdr:nvSpPr>
        <cdr:cNvPr id="6" name="Rectangle 5">
          <a:extLst xmlns:a="http://schemas.openxmlformats.org/drawingml/2006/main">
            <a:ext uri="{FF2B5EF4-FFF2-40B4-BE49-F238E27FC236}">
              <a16:creationId xmlns:a16="http://schemas.microsoft.com/office/drawing/2014/main" xmlns="" id="{46C5631D-1554-4ABC-A02D-2AC153C86E2D}"/>
            </a:ext>
          </a:extLst>
        </cdr:cNvPr>
        <cdr:cNvSpPr/>
      </cdr:nvSpPr>
      <cdr:spPr>
        <a:xfrm xmlns:a="http://schemas.openxmlformats.org/drawingml/2006/main">
          <a:off x="9950823" y="661147"/>
          <a:ext cx="349946" cy="16354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0.12595</cdr:x>
      <cdr:y>0.02564</cdr:y>
    </cdr:from>
    <cdr:to>
      <cdr:x>0.61991</cdr:x>
      <cdr:y>0.13712</cdr:y>
    </cdr:to>
    <cdr:sp macro="" textlink="">
      <cdr:nvSpPr>
        <cdr:cNvPr id="7" name="TextBox 2">
          <a:extLst xmlns:a="http://schemas.openxmlformats.org/drawingml/2006/main">
            <a:ext uri="{FF2B5EF4-FFF2-40B4-BE49-F238E27FC236}">
              <a16:creationId xmlns:a16="http://schemas.microsoft.com/office/drawing/2014/main" xmlns="" id="{24B3AA17-2255-4D9B-A69D-714E4766BD92}"/>
            </a:ext>
          </a:extLst>
        </cdr:cNvPr>
        <cdr:cNvSpPr txBox="1"/>
      </cdr:nvSpPr>
      <cdr:spPr>
        <a:xfrm xmlns:a="http://schemas.openxmlformats.org/drawingml/2006/main">
          <a:off x="1228935" y="128744"/>
          <a:ext cx="4819549" cy="55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GB" sz="2800" b="1">
              <a:solidFill>
                <a:schemeClr val="tx1">
                  <a:lumMod val="65000"/>
                  <a:lumOff val="35000"/>
                </a:schemeClr>
              </a:solidFill>
            </a:rPr>
            <a:t>Signes Vitaux de la Nocta</a:t>
          </a:r>
        </a:p>
      </cdr:txBody>
    </cdr:sp>
  </cdr:relSizeAnchor>
  <cdr:relSizeAnchor xmlns:cdr="http://schemas.openxmlformats.org/drawingml/2006/chartDrawing">
    <cdr:from>
      <cdr:x>0.03325</cdr:x>
      <cdr:y>0.4948</cdr:y>
    </cdr:from>
    <cdr:to>
      <cdr:x>0.95886</cdr:x>
      <cdr:y>0.4948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xmlns="" id="{A2A61B0D-FCD5-43CB-85A3-2CC5E141D742}"/>
            </a:ext>
          </a:extLst>
        </cdr:cNvPr>
        <cdr:cNvCxnSpPr/>
      </cdr:nvCxnSpPr>
      <cdr:spPr>
        <a:xfrm xmlns:a="http://schemas.openxmlformats.org/drawingml/2006/main">
          <a:off x="374651" y="2415722"/>
          <a:ext cx="10428513" cy="0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2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0.55277</cdr:y>
    </cdr:from>
    <cdr:to>
      <cdr:x>0.03297</cdr:x>
      <cdr:y>0.94853</cdr:y>
    </cdr:to>
    <cdr:sp macro="" textlink="">
      <cdr:nvSpPr>
        <cdr:cNvPr id="9" name="Rectangle 8">
          <a:extLst xmlns:a="http://schemas.openxmlformats.org/drawingml/2006/main">
            <a:ext uri="{FF2B5EF4-FFF2-40B4-BE49-F238E27FC236}">
              <a16:creationId xmlns:a16="http://schemas.microsoft.com/office/drawing/2014/main" xmlns="" id="{46C5631D-1554-4ABC-A02D-2AC153C86E2D}"/>
            </a:ext>
          </a:extLst>
        </cdr:cNvPr>
        <cdr:cNvSpPr/>
      </cdr:nvSpPr>
      <cdr:spPr>
        <a:xfrm xmlns:a="http://schemas.openxmlformats.org/drawingml/2006/main">
          <a:off x="0" y="2698750"/>
          <a:ext cx="371477" cy="193221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0.03325</cdr:x>
      <cdr:y>0.84151</cdr:y>
    </cdr:from>
    <cdr:to>
      <cdr:x>0.95886</cdr:x>
      <cdr:y>0.8443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xmlns="" id="{50469BF9-A36D-4AE8-817B-7D45D919DB49}"/>
            </a:ext>
          </a:extLst>
        </cdr:cNvPr>
        <cdr:cNvCxnSpPr/>
      </cdr:nvCxnSpPr>
      <cdr:spPr>
        <a:xfrm xmlns:a="http://schemas.openxmlformats.org/drawingml/2006/main">
          <a:off x="374650" y="4108450"/>
          <a:ext cx="10428513" cy="13607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85726</xdr:rowOff>
    </xdr:from>
    <xdr:to>
      <xdr:col>18</xdr:col>
      <xdr:colOff>133351</xdr:colOff>
      <xdr:row>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0.00226</cdr:y>
    </cdr:from>
    <cdr:to>
      <cdr:x>0.24349</cdr:x>
      <cdr:y>0.06875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929"/>
          <a:ext cx="2762250" cy="233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GB" sz="1100" b="1"/>
            <a:t>Compos Nocturnes</a:t>
          </a:r>
          <a:r>
            <a:rPr lang="en-GB" sz="1100" b="1" baseline="0"/>
            <a:t> et Noctaventures</a:t>
          </a:r>
          <a:endParaRPr lang="en-GB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3</xdr:col>
      <xdr:colOff>126040</xdr:colOff>
      <xdr:row>17</xdr:row>
      <xdr:rowOff>42743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13211175" y="809625"/>
          <a:ext cx="1459540" cy="166199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l" defTabSz="914400" rtl="0" eaLnBrk="1" fontAlgn="base" latinLnBrk="0" hangingPunct="1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R1 Jusqu'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à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la Rencontre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R2 Classical Remix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R6 Jinggle pour Amarok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R7 Composition sur vid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o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R8 Le mail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R9 Sc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nario d'images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R10 Composition sur Vid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o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R11 Composition sur Vid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o</a:t>
          </a: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B19 Th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è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me et Variations</a:t>
          </a: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B22 L'affrontement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B23 La Soir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e d'Int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é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gration (Joke)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B24 Destruction d'un classique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en-GB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 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B26 Quel est mon th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Calibri"/>
              <a:ea typeface="Times New Roman" pitchFamily="18" charset="0"/>
              <a:cs typeface="Arial" pitchFamily="34" charset="0"/>
            </a:rPr>
            <a:t>è</a:t>
          </a:r>
          <a:r>
            <a:rPr kumimoji="0" lang="fr-FR" sz="600" b="0" i="0" u="sng" strike="noStrike" cap="none" normalizeH="0" baseline="0">
              <a:ln>
                <a:noFill/>
              </a:ln>
              <a:solidFill>
                <a:srgbClr val="0000FF"/>
              </a:solidFill>
              <a:effectLst/>
              <a:latin typeface="Arial" pitchFamily="34" charset="0"/>
              <a:ea typeface="Times New Roman" pitchFamily="18" charset="0"/>
              <a:cs typeface="Arial" pitchFamily="34" charset="0"/>
            </a:rPr>
            <a:t>me ?</a:t>
          </a: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  <a:p>
          <a:pPr marL="0" marR="0" lvl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en-GB" sz="6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ppe, Matthieu" id="{AF56D722-EBF7-4228-B466-E7AAA65E951C}" userId="Frappe, Matthieu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tthieu ." refreshedDate="45523.887838310184" createdVersion="7" refreshedVersion="3" minRefreshableVersion="3" recordCount="286">
  <cacheSource type="worksheet">
    <worksheetSource ref="A1:O304" sheet="Gen"/>
  </cacheSource>
  <cacheFields count="15">
    <cacheField name="Noctaventures" numFmtId="14">
      <sharedItems containsNonDate="0" containsDate="1" containsString="0" containsBlank="1" minDate="2004-08-11T00:00:00" maxDate="2024-08-17T00:00:00"/>
    </cacheField>
    <cacheField name="year" numFmtId="0">
      <sharedItems containsString="0" containsBlank="1" containsNumber="1" containsInteger="1" minValue="0" maxValue="2024" count="23"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  <m/>
        <n v="0" u="1"/>
      </sharedItems>
    </cacheField>
    <cacheField name="month" numFmtId="0">
      <sharedItems containsDate="1" containsString="0" containsBlank="1" containsMixedTypes="1" minDate="1899-12-31T04:01:03" maxDate="2005-01-16T00:00:00" count="19">
        <n v="8"/>
        <n v="9"/>
        <n v="10"/>
        <n v="11"/>
        <n v="12"/>
        <n v="1"/>
        <n v="2"/>
        <n v="3"/>
        <n v="4"/>
        <n v="5"/>
        <n v="6"/>
        <n v="7"/>
        <m/>
        <d v="2004-08-11T00:00:00" u="1"/>
        <d v="2004-10-10T00:00:00" u="1"/>
        <d v="2005-01-15T00:00:00" u="1"/>
        <d v="2004-11-27T00:00:00" u="1"/>
        <d v="2004-12-18T00:00:00" u="1"/>
        <d v="2004-09-11T00:00:00" u="1"/>
      </sharedItems>
    </cacheField>
    <cacheField name="Forum I" numFmtId="0">
      <sharedItems containsString="0" containsBlank="1" containsNumber="1" containsInteger="1" minValue="0" maxValue="8"/>
    </cacheField>
    <cacheField name="Forum III" numFmtId="0">
      <sharedItems containsString="0" containsBlank="1" containsNumber="1" containsInteger="1" minValue="0" maxValue="7"/>
    </cacheField>
    <cacheField name="Noctaventure" numFmtId="0">
      <sharedItems containsString="0" containsBlank="1" containsNumber="1" containsInteger="1" minValue="0" maxValue="8"/>
    </cacheField>
    <cacheField name="Promo 2008" numFmtId="0">
      <sharedItems containsString="0" containsBlank="1" containsNumber="1" containsInteger="1" minValue="0" maxValue="5"/>
    </cacheField>
    <cacheField name="Promo 2009" numFmtId="0">
      <sharedItems containsString="0" containsBlank="1" containsNumber="1" containsInteger="1" minValue="0" maxValue="4"/>
    </cacheField>
    <cacheField name="Promo 2010" numFmtId="0">
      <sharedItems containsString="0" containsBlank="1" containsNumber="1" containsInteger="1" minValue="0" maxValue="6"/>
    </cacheField>
    <cacheField name="Promo 2012" numFmtId="0">
      <sharedItems containsString="0" containsBlank="1" containsNumber="1" containsInteger="1" minValue="0" maxValue="4"/>
    </cacheField>
    <cacheField name="Promo 2015" numFmtId="0">
      <sharedItems containsString="0" containsBlank="1" containsNumber="1" containsInteger="1" minValue="0" maxValue="6"/>
    </cacheField>
    <cacheField name="Promo 2017" numFmtId="0">
      <sharedItems containsString="0" containsBlank="1" containsNumber="1" containsInteger="1" minValue="0" maxValue="3"/>
    </cacheField>
    <cacheField name="Messages" numFmtId="0">
      <sharedItems containsString="0" containsBlank="1" containsNumber="1" containsInteger="1" minValue="0" maxValue="400"/>
    </cacheField>
    <cacheField name="Participants" numFmtId="0">
      <sharedItems containsString="0" containsBlank="1" containsNumber="1" containsInteger="1" minValue="0" maxValue="15"/>
    </cacheField>
    <cacheField name="Compos" numFmtId="0">
      <sharedItems containsString="0" containsBlank="1" containsNumber="1" containsInteger="1" minValue="0" maxValue="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d v="2004-08-11T00:00:00"/>
    <x v="0"/>
    <x v="0"/>
    <n v="5"/>
    <n v="0"/>
    <n v="0"/>
    <n v="0"/>
    <n v="0"/>
    <n v="0"/>
    <n v="0"/>
    <n v="0"/>
    <n v="0"/>
    <n v="0"/>
    <n v="5"/>
    <n v="5"/>
  </r>
  <r>
    <d v="2004-09-11T00:00:00"/>
    <x v="0"/>
    <x v="1"/>
    <n v="8"/>
    <n v="0"/>
    <n v="0"/>
    <n v="0"/>
    <n v="0"/>
    <n v="0"/>
    <n v="0"/>
    <n v="0"/>
    <n v="0"/>
    <n v="0"/>
    <n v="8"/>
    <n v="8"/>
  </r>
  <r>
    <d v="2004-10-10T00:00:00"/>
    <x v="0"/>
    <x v="2"/>
    <n v="5"/>
    <n v="0"/>
    <n v="0"/>
    <n v="0"/>
    <n v="0"/>
    <n v="0"/>
    <n v="0"/>
    <n v="0"/>
    <n v="0"/>
    <n v="0"/>
    <n v="5"/>
    <n v="5"/>
  </r>
  <r>
    <d v="2004-11-27T00:00:00"/>
    <x v="0"/>
    <x v="3"/>
    <n v="3"/>
    <n v="0"/>
    <n v="0"/>
    <n v="0"/>
    <n v="0"/>
    <n v="0"/>
    <n v="0"/>
    <n v="0"/>
    <n v="0"/>
    <n v="0"/>
    <n v="3"/>
    <n v="3"/>
  </r>
  <r>
    <d v="2004-12-18T00:00:00"/>
    <x v="0"/>
    <x v="4"/>
    <n v="1"/>
    <n v="0"/>
    <n v="0"/>
    <n v="0"/>
    <n v="0"/>
    <n v="0"/>
    <n v="0"/>
    <n v="0"/>
    <n v="0"/>
    <n v="0"/>
    <n v="1"/>
    <n v="1"/>
  </r>
  <r>
    <d v="2005-01-15T00:00:00"/>
    <x v="1"/>
    <x v="5"/>
    <n v="0"/>
    <n v="0"/>
    <n v="0"/>
    <n v="0"/>
    <n v="0"/>
    <n v="0"/>
    <n v="0"/>
    <n v="0"/>
    <n v="0"/>
    <n v="0"/>
    <n v="0"/>
    <n v="0"/>
  </r>
  <r>
    <d v="2005-08-30T00:00:00"/>
    <x v="1"/>
    <x v="0"/>
    <n v="2"/>
    <n v="0"/>
    <n v="0"/>
    <n v="0"/>
    <n v="0"/>
    <n v="0"/>
    <n v="0"/>
    <n v="0"/>
    <n v="0"/>
    <n v="0"/>
    <n v="2"/>
    <n v="2"/>
  </r>
  <r>
    <d v="2005-08-14T00:00:00"/>
    <x v="1"/>
    <x v="0"/>
    <n v="3"/>
    <n v="0"/>
    <n v="0"/>
    <n v="0"/>
    <n v="0"/>
    <n v="0"/>
    <n v="0"/>
    <n v="0"/>
    <n v="0"/>
    <n v="0"/>
    <n v="3"/>
    <n v="3"/>
  </r>
  <r>
    <d v="2005-09-17T00:00:00"/>
    <x v="1"/>
    <x v="1"/>
    <n v="1"/>
    <n v="0"/>
    <n v="0"/>
    <n v="0"/>
    <n v="0"/>
    <n v="0"/>
    <n v="0"/>
    <n v="0"/>
    <n v="0"/>
    <n v="0"/>
    <n v="1"/>
    <n v="1"/>
  </r>
  <r>
    <d v="2006-02-11T00:00:00"/>
    <x v="2"/>
    <x v="6"/>
    <n v="5"/>
    <n v="1"/>
    <n v="0"/>
    <n v="0"/>
    <n v="0"/>
    <n v="0"/>
    <n v="0"/>
    <n v="0"/>
    <n v="0"/>
    <n v="0"/>
    <n v="6"/>
    <n v="6"/>
  </r>
  <r>
    <d v="2006-03-18T00:00:00"/>
    <x v="2"/>
    <x v="7"/>
    <n v="2"/>
    <n v="2"/>
    <n v="0"/>
    <n v="0"/>
    <n v="0"/>
    <n v="0"/>
    <n v="0"/>
    <n v="0"/>
    <n v="0"/>
    <n v="0"/>
    <n v="4"/>
    <n v="4"/>
  </r>
  <r>
    <d v="2006-04-01T00:00:00"/>
    <x v="2"/>
    <x v="8"/>
    <n v="3"/>
    <n v="3"/>
    <n v="0"/>
    <n v="0"/>
    <n v="0"/>
    <n v="0"/>
    <n v="0"/>
    <n v="0"/>
    <n v="0"/>
    <n v="0"/>
    <n v="6"/>
    <n v="6"/>
  </r>
  <r>
    <d v="2006-04-22T00:00:00"/>
    <x v="2"/>
    <x v="8"/>
    <n v="3"/>
    <n v="2"/>
    <n v="0"/>
    <n v="0"/>
    <n v="0"/>
    <n v="0"/>
    <n v="0"/>
    <n v="0"/>
    <n v="0"/>
    <n v="0"/>
    <n v="5"/>
    <n v="5"/>
  </r>
  <r>
    <d v="2006-05-21T00:00:00"/>
    <x v="2"/>
    <x v="9"/>
    <n v="3"/>
    <n v="1"/>
    <n v="0"/>
    <n v="0"/>
    <n v="0"/>
    <n v="0"/>
    <n v="0"/>
    <n v="0"/>
    <n v="0"/>
    <n v="0"/>
    <n v="4"/>
    <n v="4"/>
  </r>
  <r>
    <d v="2006-06-24T00:00:00"/>
    <x v="2"/>
    <x v="10"/>
    <n v="1"/>
    <n v="4"/>
    <n v="0"/>
    <n v="0"/>
    <n v="0"/>
    <n v="0"/>
    <n v="0"/>
    <n v="0"/>
    <n v="0"/>
    <n v="0"/>
    <n v="5"/>
    <n v="5"/>
  </r>
  <r>
    <d v="2006-07-16T00:00:00"/>
    <x v="2"/>
    <x v="11"/>
    <n v="2"/>
    <n v="4"/>
    <n v="0"/>
    <n v="0"/>
    <n v="0"/>
    <n v="0"/>
    <n v="0"/>
    <n v="0"/>
    <n v="0"/>
    <n v="0"/>
    <n v="6"/>
    <n v="6"/>
  </r>
  <r>
    <d v="2006-09-30T00:00:00"/>
    <x v="2"/>
    <x v="1"/>
    <n v="1"/>
    <n v="2"/>
    <n v="0"/>
    <n v="0"/>
    <n v="0"/>
    <n v="0"/>
    <n v="0"/>
    <n v="0"/>
    <n v="0"/>
    <n v="0"/>
    <n v="3"/>
    <n v="3"/>
  </r>
  <r>
    <d v="2006-10-31T00:00:00"/>
    <x v="2"/>
    <x v="2"/>
    <n v="1"/>
    <n v="2"/>
    <n v="0"/>
    <n v="0"/>
    <n v="0"/>
    <n v="0"/>
    <n v="0"/>
    <n v="0"/>
    <n v="0"/>
    <n v="0"/>
    <n v="3"/>
    <n v="3"/>
  </r>
  <r>
    <d v="2007-08-23T00:00:00"/>
    <x v="3"/>
    <x v="0"/>
    <n v="1"/>
    <n v="2"/>
    <n v="0"/>
    <n v="0"/>
    <n v="0"/>
    <n v="0"/>
    <n v="0"/>
    <n v="0"/>
    <n v="0"/>
    <n v="0"/>
    <n v="3"/>
    <n v="3"/>
  </r>
  <r>
    <d v="2006-11-11T00:00:00"/>
    <x v="2"/>
    <x v="3"/>
    <n v="4"/>
    <n v="2"/>
    <n v="0"/>
    <n v="0"/>
    <n v="0"/>
    <n v="0"/>
    <n v="0"/>
    <n v="0"/>
    <n v="0"/>
    <n v="39"/>
    <n v="6"/>
    <n v="6"/>
  </r>
  <r>
    <d v="2006-11-25T00:00:00"/>
    <x v="2"/>
    <x v="3"/>
    <n v="3"/>
    <n v="4"/>
    <n v="1"/>
    <n v="0"/>
    <n v="0"/>
    <n v="0"/>
    <n v="0"/>
    <n v="0"/>
    <n v="0"/>
    <n v="64"/>
    <n v="8"/>
    <n v="8"/>
  </r>
  <r>
    <d v="2006-12-09T00:00:00"/>
    <x v="2"/>
    <x v="4"/>
    <n v="3"/>
    <n v="4"/>
    <n v="2"/>
    <n v="0"/>
    <n v="0"/>
    <n v="0"/>
    <n v="0"/>
    <n v="0"/>
    <n v="0"/>
    <n v="84"/>
    <n v="10"/>
    <n v="10"/>
  </r>
  <r>
    <d v="2006-12-22T00:00:00"/>
    <x v="2"/>
    <x v="4"/>
    <n v="0"/>
    <n v="1"/>
    <n v="1"/>
    <n v="0"/>
    <n v="0"/>
    <n v="0"/>
    <n v="0"/>
    <n v="0"/>
    <n v="0"/>
    <n v="35"/>
    <n v="3"/>
    <n v="3"/>
  </r>
  <r>
    <d v="2007-01-06T00:00:00"/>
    <x v="3"/>
    <x v="5"/>
    <n v="3"/>
    <n v="1"/>
    <n v="1"/>
    <n v="0"/>
    <n v="0"/>
    <n v="0"/>
    <n v="0"/>
    <n v="0"/>
    <n v="0"/>
    <n v="47"/>
    <n v="6"/>
    <n v="6"/>
  </r>
  <r>
    <d v="2007-01-20T00:00:00"/>
    <x v="3"/>
    <x v="5"/>
    <n v="1"/>
    <n v="1"/>
    <n v="1"/>
    <n v="0"/>
    <n v="0"/>
    <n v="0"/>
    <n v="0"/>
    <n v="0"/>
    <n v="0"/>
    <n v="72"/>
    <n v="4"/>
    <n v="4"/>
  </r>
  <r>
    <d v="2007-02-03T00:00:00"/>
    <x v="3"/>
    <x v="6"/>
    <n v="3"/>
    <n v="2"/>
    <n v="1"/>
    <n v="0"/>
    <n v="0"/>
    <n v="0"/>
    <n v="0"/>
    <n v="0"/>
    <n v="0"/>
    <n v="48"/>
    <n v="7"/>
    <n v="7"/>
  </r>
  <r>
    <d v="2007-02-17T00:00:00"/>
    <x v="3"/>
    <x v="6"/>
    <n v="2"/>
    <n v="1"/>
    <n v="2"/>
    <n v="0"/>
    <n v="0"/>
    <n v="0"/>
    <n v="0"/>
    <n v="0"/>
    <n v="0"/>
    <n v="38"/>
    <n v="5"/>
    <n v="5"/>
  </r>
  <r>
    <d v="2007-03-03T00:00:00"/>
    <x v="3"/>
    <x v="7"/>
    <n v="0"/>
    <n v="0"/>
    <n v="1"/>
    <n v="0"/>
    <n v="0"/>
    <n v="0"/>
    <n v="0"/>
    <n v="0"/>
    <n v="0"/>
    <n v="34"/>
    <n v="1"/>
    <n v="1"/>
  </r>
  <r>
    <d v="2007-03-17T00:00:00"/>
    <x v="3"/>
    <x v="7"/>
    <n v="1"/>
    <n v="0"/>
    <n v="2"/>
    <n v="0"/>
    <n v="0"/>
    <n v="0"/>
    <n v="0"/>
    <n v="0"/>
    <n v="0"/>
    <n v="24"/>
    <n v="3"/>
    <n v="3"/>
  </r>
  <r>
    <d v="2007-03-31T00:00:00"/>
    <x v="3"/>
    <x v="7"/>
    <n v="2"/>
    <n v="1"/>
    <n v="2"/>
    <n v="0"/>
    <n v="0"/>
    <n v="0"/>
    <n v="0"/>
    <n v="0"/>
    <n v="0"/>
    <n v="34"/>
    <n v="5"/>
    <n v="5"/>
  </r>
  <r>
    <d v="2007-04-14T00:00:00"/>
    <x v="3"/>
    <x v="8"/>
    <n v="3"/>
    <n v="0"/>
    <n v="1"/>
    <n v="0"/>
    <n v="0"/>
    <n v="0"/>
    <n v="0"/>
    <n v="0"/>
    <n v="0"/>
    <n v="40"/>
    <n v="4"/>
    <n v="4"/>
  </r>
  <r>
    <d v="2007-04-28T00:00:00"/>
    <x v="3"/>
    <x v="8"/>
    <n v="1"/>
    <n v="0"/>
    <n v="3"/>
    <n v="0"/>
    <n v="0"/>
    <n v="0"/>
    <n v="0"/>
    <n v="0"/>
    <n v="0"/>
    <n v="32"/>
    <n v="5"/>
    <n v="5"/>
  </r>
  <r>
    <d v="2007-05-12T00:00:00"/>
    <x v="3"/>
    <x v="9"/>
    <n v="0"/>
    <n v="1"/>
    <n v="2"/>
    <n v="0"/>
    <n v="0"/>
    <n v="0"/>
    <n v="0"/>
    <n v="0"/>
    <n v="0"/>
    <n v="49"/>
    <n v="3"/>
    <n v="3"/>
  </r>
  <r>
    <d v="2007-05-26T00:00:00"/>
    <x v="3"/>
    <x v="9"/>
    <n v="0"/>
    <n v="2"/>
    <n v="2"/>
    <n v="0"/>
    <n v="0"/>
    <n v="0"/>
    <n v="0"/>
    <n v="0"/>
    <n v="0"/>
    <n v="40"/>
    <n v="4"/>
    <n v="4"/>
  </r>
  <r>
    <d v="2007-06-09T00:00:00"/>
    <x v="3"/>
    <x v="10"/>
    <n v="0"/>
    <n v="0"/>
    <n v="2"/>
    <n v="0"/>
    <n v="0"/>
    <n v="0"/>
    <n v="0"/>
    <n v="0"/>
    <n v="0"/>
    <n v="38"/>
    <n v="2"/>
    <n v="2"/>
  </r>
  <r>
    <d v="2007-06-23T00:00:00"/>
    <x v="3"/>
    <x v="10"/>
    <n v="2"/>
    <n v="2"/>
    <n v="1"/>
    <n v="0"/>
    <n v="0"/>
    <n v="0"/>
    <n v="0"/>
    <n v="0"/>
    <n v="0"/>
    <n v="48"/>
    <n v="6"/>
    <n v="6"/>
  </r>
  <r>
    <d v="2007-06-07T00:00:00"/>
    <x v="3"/>
    <x v="10"/>
    <n v="1"/>
    <n v="1"/>
    <n v="3"/>
    <n v="0"/>
    <n v="0"/>
    <n v="0"/>
    <n v="0"/>
    <n v="0"/>
    <n v="0"/>
    <n v="50"/>
    <n v="5"/>
    <n v="5"/>
  </r>
  <r>
    <d v="2007-06-21T00:00:00"/>
    <x v="3"/>
    <x v="10"/>
    <n v="2"/>
    <n v="2"/>
    <n v="2"/>
    <n v="0"/>
    <n v="0"/>
    <n v="0"/>
    <n v="0"/>
    <n v="0"/>
    <n v="0"/>
    <n v="67"/>
    <n v="7"/>
    <n v="7"/>
  </r>
  <r>
    <d v="2007-08-04T00:00:00"/>
    <x v="3"/>
    <x v="0"/>
    <n v="2"/>
    <n v="1"/>
    <n v="2"/>
    <n v="0"/>
    <n v="0"/>
    <n v="0"/>
    <n v="0"/>
    <n v="0"/>
    <n v="0"/>
    <n v="46"/>
    <n v="5"/>
    <n v="5"/>
  </r>
  <r>
    <d v="2007-08-18T00:00:00"/>
    <x v="3"/>
    <x v="0"/>
    <n v="0"/>
    <n v="3"/>
    <n v="3"/>
    <n v="0"/>
    <n v="0"/>
    <n v="0"/>
    <n v="0"/>
    <n v="0"/>
    <n v="0"/>
    <n v="68"/>
    <n v="5"/>
    <n v="6"/>
  </r>
  <r>
    <d v="2007-07-01T00:00:00"/>
    <x v="3"/>
    <x v="11"/>
    <n v="2"/>
    <n v="3"/>
    <n v="5"/>
    <n v="0"/>
    <n v="0"/>
    <n v="0"/>
    <n v="0"/>
    <n v="0"/>
    <n v="0"/>
    <n v="126"/>
    <n v="10"/>
    <n v="10"/>
  </r>
  <r>
    <d v="2007-09-15T00:00:00"/>
    <x v="3"/>
    <x v="1"/>
    <n v="1"/>
    <n v="2"/>
    <n v="4"/>
    <n v="0"/>
    <n v="0"/>
    <n v="0"/>
    <n v="0"/>
    <n v="0"/>
    <n v="0"/>
    <n v="240"/>
    <n v="8"/>
    <n v="8"/>
  </r>
  <r>
    <d v="2007-09-29T00:00:00"/>
    <x v="3"/>
    <x v="1"/>
    <n v="1"/>
    <n v="2"/>
    <n v="8"/>
    <n v="0"/>
    <n v="0"/>
    <n v="0"/>
    <n v="0"/>
    <n v="0"/>
    <n v="0"/>
    <n v="147"/>
    <n v="11"/>
    <n v="12"/>
  </r>
  <r>
    <d v="2007-10-13T00:00:00"/>
    <x v="3"/>
    <x v="2"/>
    <n v="2"/>
    <n v="3"/>
    <n v="7"/>
    <n v="0"/>
    <n v="0"/>
    <n v="0"/>
    <n v="0"/>
    <n v="0"/>
    <n v="0"/>
    <n v="141"/>
    <n v="12"/>
    <n v="12"/>
  </r>
  <r>
    <d v="2007-10-28T00:00:00"/>
    <x v="3"/>
    <x v="2"/>
    <n v="3"/>
    <n v="2"/>
    <n v="8"/>
    <n v="0"/>
    <n v="0"/>
    <n v="0"/>
    <n v="0"/>
    <n v="0"/>
    <n v="0"/>
    <n v="137"/>
    <n v="11"/>
    <n v="13"/>
  </r>
  <r>
    <d v="2007-11-10T00:00:00"/>
    <x v="3"/>
    <x v="3"/>
    <n v="1"/>
    <n v="2"/>
    <n v="4"/>
    <n v="0"/>
    <n v="0"/>
    <n v="0"/>
    <n v="0"/>
    <n v="0"/>
    <n v="0"/>
    <n v="82"/>
    <n v="9"/>
    <n v="9"/>
  </r>
  <r>
    <d v="2007-11-24T00:00:00"/>
    <x v="3"/>
    <x v="3"/>
    <n v="1"/>
    <n v="0"/>
    <n v="3"/>
    <n v="0"/>
    <n v="0"/>
    <n v="0"/>
    <n v="0"/>
    <n v="0"/>
    <n v="0"/>
    <n v="63"/>
    <n v="4"/>
    <n v="4"/>
  </r>
  <r>
    <d v="2007-12-08T00:00:00"/>
    <x v="3"/>
    <x v="4"/>
    <n v="3"/>
    <n v="0"/>
    <n v="1"/>
    <n v="0"/>
    <n v="0"/>
    <n v="0"/>
    <n v="0"/>
    <n v="0"/>
    <n v="0"/>
    <n v="38"/>
    <n v="4"/>
    <n v="4"/>
  </r>
  <r>
    <d v="2007-12-22T00:00:00"/>
    <x v="3"/>
    <x v="4"/>
    <n v="0"/>
    <n v="2"/>
    <n v="2"/>
    <n v="0"/>
    <n v="0"/>
    <n v="0"/>
    <n v="0"/>
    <n v="0"/>
    <n v="0"/>
    <n v="22"/>
    <n v="4"/>
    <n v="4"/>
  </r>
  <r>
    <d v="2008-01-05T00:00:00"/>
    <x v="4"/>
    <x v="5"/>
    <n v="1"/>
    <n v="2"/>
    <n v="3"/>
    <n v="0"/>
    <n v="0"/>
    <n v="0"/>
    <n v="0"/>
    <n v="0"/>
    <n v="0"/>
    <n v="36"/>
    <n v="6"/>
    <n v="6"/>
  </r>
  <r>
    <d v="2008-01-19T00:00:00"/>
    <x v="4"/>
    <x v="5"/>
    <n v="2"/>
    <n v="0"/>
    <n v="3"/>
    <n v="0"/>
    <n v="0"/>
    <n v="0"/>
    <n v="0"/>
    <n v="0"/>
    <n v="0"/>
    <n v="44"/>
    <n v="6"/>
    <n v="6"/>
  </r>
  <r>
    <d v="2008-02-02T00:00:00"/>
    <x v="4"/>
    <x v="6"/>
    <n v="0"/>
    <n v="2"/>
    <n v="2"/>
    <n v="0"/>
    <n v="0"/>
    <n v="0"/>
    <n v="0"/>
    <n v="0"/>
    <n v="0"/>
    <n v="48"/>
    <n v="3"/>
    <n v="4"/>
  </r>
  <r>
    <d v="2008-02-16T00:00:00"/>
    <x v="4"/>
    <x v="6"/>
    <n v="2"/>
    <n v="2"/>
    <n v="4"/>
    <n v="0"/>
    <n v="0"/>
    <n v="0"/>
    <n v="0"/>
    <n v="0"/>
    <n v="0"/>
    <n v="52"/>
    <n v="8"/>
    <n v="9"/>
  </r>
  <r>
    <d v="2008-05-01T00:00:00"/>
    <x v="4"/>
    <x v="9"/>
    <n v="2"/>
    <n v="4"/>
    <n v="2"/>
    <n v="0"/>
    <n v="0"/>
    <n v="0"/>
    <n v="0"/>
    <n v="0"/>
    <n v="0"/>
    <n v="34"/>
    <n v="6"/>
    <n v="8"/>
  </r>
  <r>
    <d v="2008-03-15T00:00:00"/>
    <x v="4"/>
    <x v="7"/>
    <n v="2"/>
    <n v="0"/>
    <n v="1"/>
    <n v="1"/>
    <n v="0"/>
    <n v="0"/>
    <n v="0"/>
    <n v="0"/>
    <n v="0"/>
    <n v="37"/>
    <n v="4"/>
    <n v="4"/>
  </r>
  <r>
    <d v="2008-03-29T00:00:00"/>
    <x v="4"/>
    <x v="7"/>
    <n v="4"/>
    <n v="2"/>
    <n v="2"/>
    <n v="4"/>
    <n v="0"/>
    <n v="0"/>
    <n v="0"/>
    <n v="0"/>
    <n v="0"/>
    <n v="104"/>
    <n v="12"/>
    <n v="12"/>
  </r>
  <r>
    <d v="2008-04-12T00:00:00"/>
    <x v="4"/>
    <x v="8"/>
    <n v="2"/>
    <n v="0"/>
    <n v="4"/>
    <n v="5"/>
    <n v="0"/>
    <n v="0"/>
    <n v="0"/>
    <n v="0"/>
    <n v="0"/>
    <n v="132"/>
    <n v="9"/>
    <n v="11"/>
  </r>
  <r>
    <d v="2008-04-26T00:00:00"/>
    <x v="4"/>
    <x v="8"/>
    <n v="3"/>
    <n v="1"/>
    <n v="2"/>
    <n v="4"/>
    <n v="0"/>
    <n v="0"/>
    <n v="0"/>
    <n v="0"/>
    <n v="0"/>
    <n v="171"/>
    <n v="10"/>
    <n v="10"/>
  </r>
  <r>
    <d v="2008-05-10T00:00:00"/>
    <x v="4"/>
    <x v="9"/>
    <n v="0"/>
    <n v="0"/>
    <n v="3"/>
    <n v="3"/>
    <n v="0"/>
    <n v="0"/>
    <n v="0"/>
    <n v="0"/>
    <n v="0"/>
    <n v="124"/>
    <n v="6"/>
    <n v="6"/>
  </r>
  <r>
    <d v="2008-05-24T00:00:00"/>
    <x v="4"/>
    <x v="9"/>
    <n v="0"/>
    <n v="1"/>
    <n v="2"/>
    <n v="2"/>
    <n v="0"/>
    <n v="0"/>
    <n v="0"/>
    <n v="0"/>
    <n v="0"/>
    <n v="69"/>
    <n v="6"/>
    <n v="6"/>
  </r>
  <r>
    <d v="2008-06-07T00:00:00"/>
    <x v="4"/>
    <x v="10"/>
    <n v="0"/>
    <n v="1"/>
    <n v="1"/>
    <n v="4"/>
    <n v="0"/>
    <n v="0"/>
    <n v="0"/>
    <n v="0"/>
    <n v="0"/>
    <n v="55"/>
    <n v="7"/>
    <n v="7"/>
  </r>
  <r>
    <d v="2008-06-21T00:00:00"/>
    <x v="4"/>
    <x v="10"/>
    <n v="0"/>
    <n v="0"/>
    <n v="1"/>
    <n v="3"/>
    <n v="0"/>
    <n v="0"/>
    <n v="0"/>
    <n v="0"/>
    <n v="0"/>
    <n v="35"/>
    <n v="4"/>
    <n v="4"/>
  </r>
  <r>
    <d v="2008-06-05T00:00:00"/>
    <x v="4"/>
    <x v="10"/>
    <n v="0"/>
    <n v="1"/>
    <n v="2"/>
    <n v="0"/>
    <n v="0"/>
    <n v="0"/>
    <n v="0"/>
    <n v="0"/>
    <n v="0"/>
    <n v="45"/>
    <n v="3"/>
    <n v="3"/>
  </r>
  <r>
    <d v="2008-06-19T00:00:00"/>
    <x v="4"/>
    <x v="10"/>
    <n v="0"/>
    <n v="2"/>
    <n v="0"/>
    <n v="0"/>
    <n v="0"/>
    <n v="0"/>
    <n v="0"/>
    <n v="0"/>
    <n v="0"/>
    <n v="41"/>
    <n v="2"/>
    <n v="2"/>
  </r>
  <r>
    <d v="2008-08-02T00:00:00"/>
    <x v="4"/>
    <x v="0"/>
    <n v="0"/>
    <n v="3"/>
    <n v="1"/>
    <n v="1"/>
    <n v="0"/>
    <n v="0"/>
    <n v="0"/>
    <n v="0"/>
    <n v="0"/>
    <n v="60"/>
    <n v="6"/>
    <n v="6"/>
  </r>
  <r>
    <d v="2008-08-16T00:00:00"/>
    <x v="4"/>
    <x v="0"/>
    <n v="0"/>
    <n v="3"/>
    <n v="1"/>
    <n v="0"/>
    <n v="0"/>
    <n v="0"/>
    <n v="0"/>
    <n v="0"/>
    <n v="0"/>
    <n v="42"/>
    <n v="5"/>
    <n v="5"/>
  </r>
  <r>
    <d v="2008-08-30T00:00:00"/>
    <x v="4"/>
    <x v="0"/>
    <n v="0"/>
    <n v="1"/>
    <n v="2"/>
    <n v="0"/>
    <n v="0"/>
    <n v="0"/>
    <n v="0"/>
    <n v="0"/>
    <n v="0"/>
    <n v="36"/>
    <n v="3"/>
    <n v="3"/>
  </r>
  <r>
    <d v="2008-09-13T00:00:00"/>
    <x v="4"/>
    <x v="1"/>
    <n v="0"/>
    <n v="0"/>
    <n v="2"/>
    <n v="0"/>
    <n v="0"/>
    <n v="0"/>
    <n v="0"/>
    <n v="0"/>
    <n v="0"/>
    <n v="31"/>
    <n v="2"/>
    <n v="2"/>
  </r>
  <r>
    <d v="2008-09-27T00:00:00"/>
    <x v="4"/>
    <x v="1"/>
    <n v="3"/>
    <n v="2"/>
    <n v="2"/>
    <n v="1"/>
    <n v="0"/>
    <n v="0"/>
    <n v="0"/>
    <n v="0"/>
    <n v="0"/>
    <n v="82"/>
    <n v="8"/>
    <n v="9"/>
  </r>
  <r>
    <d v="2008-10-11T00:00:00"/>
    <x v="4"/>
    <x v="2"/>
    <n v="0"/>
    <n v="4"/>
    <n v="2"/>
    <n v="1"/>
    <n v="0"/>
    <n v="0"/>
    <n v="0"/>
    <n v="0"/>
    <n v="0"/>
    <n v="77"/>
    <n v="6"/>
    <n v="7"/>
  </r>
  <r>
    <d v="2008-10-25T00:00:00"/>
    <x v="4"/>
    <x v="2"/>
    <n v="0"/>
    <n v="2"/>
    <n v="2"/>
    <n v="0"/>
    <n v="0"/>
    <n v="0"/>
    <n v="0"/>
    <n v="0"/>
    <n v="0"/>
    <n v="51"/>
    <n v="4"/>
    <n v="4"/>
  </r>
  <r>
    <d v="2008-11-08T00:00:00"/>
    <x v="4"/>
    <x v="3"/>
    <n v="2"/>
    <n v="1"/>
    <n v="3"/>
    <n v="1"/>
    <n v="2"/>
    <n v="0"/>
    <n v="0"/>
    <n v="0"/>
    <n v="0"/>
    <n v="116"/>
    <n v="9"/>
    <n v="9"/>
  </r>
  <r>
    <d v="2008-11-22T00:00:00"/>
    <x v="4"/>
    <x v="3"/>
    <n v="0"/>
    <n v="3"/>
    <n v="5"/>
    <n v="0"/>
    <n v="1"/>
    <n v="0"/>
    <n v="0"/>
    <n v="0"/>
    <n v="0"/>
    <n v="181"/>
    <n v="10"/>
    <n v="10"/>
  </r>
  <r>
    <d v="2008-12-05T00:00:00"/>
    <x v="4"/>
    <x v="4"/>
    <n v="3"/>
    <n v="3"/>
    <n v="2"/>
    <n v="0"/>
    <n v="1"/>
    <n v="0"/>
    <n v="0"/>
    <n v="0"/>
    <n v="0"/>
    <n v="148"/>
    <n v="8"/>
    <n v="9"/>
  </r>
  <r>
    <d v="2008-12-20T00:00:00"/>
    <x v="4"/>
    <x v="4"/>
    <n v="0"/>
    <n v="3"/>
    <n v="2"/>
    <n v="0"/>
    <n v="2"/>
    <n v="0"/>
    <n v="0"/>
    <n v="0"/>
    <n v="0"/>
    <n v="120"/>
    <n v="7"/>
    <n v="7"/>
  </r>
  <r>
    <d v="2009-01-03T00:00:00"/>
    <x v="5"/>
    <x v="5"/>
    <n v="0"/>
    <n v="2"/>
    <n v="3"/>
    <n v="0"/>
    <n v="2"/>
    <n v="0"/>
    <n v="0"/>
    <n v="0"/>
    <n v="0"/>
    <n v="114"/>
    <n v="7"/>
    <n v="7"/>
  </r>
  <r>
    <d v="2009-01-17T00:00:00"/>
    <x v="5"/>
    <x v="5"/>
    <n v="1"/>
    <n v="1"/>
    <n v="1"/>
    <n v="1"/>
    <n v="0"/>
    <n v="0"/>
    <n v="0"/>
    <n v="0"/>
    <n v="0"/>
    <n v="48"/>
    <n v="4"/>
    <n v="4"/>
  </r>
  <r>
    <d v="2009-01-31T00:00:00"/>
    <x v="5"/>
    <x v="5"/>
    <n v="1"/>
    <n v="1"/>
    <n v="3"/>
    <n v="0"/>
    <n v="0"/>
    <n v="0"/>
    <n v="0"/>
    <n v="0"/>
    <n v="0"/>
    <n v="65"/>
    <n v="5"/>
    <n v="5"/>
  </r>
  <r>
    <d v="2009-02-14T00:00:00"/>
    <x v="5"/>
    <x v="6"/>
    <n v="0"/>
    <n v="0"/>
    <n v="2"/>
    <n v="1"/>
    <n v="1"/>
    <n v="0"/>
    <n v="0"/>
    <n v="0"/>
    <n v="0"/>
    <n v="46"/>
    <n v="5"/>
    <n v="5"/>
  </r>
  <r>
    <d v="2009-02-28T00:00:00"/>
    <x v="5"/>
    <x v="6"/>
    <n v="1"/>
    <n v="1"/>
    <n v="1"/>
    <n v="0"/>
    <n v="1"/>
    <n v="0"/>
    <n v="0"/>
    <n v="0"/>
    <n v="0"/>
    <n v="38"/>
    <n v="4"/>
    <n v="4"/>
  </r>
  <r>
    <d v="2009-03-14T00:00:00"/>
    <x v="5"/>
    <x v="7"/>
    <n v="0"/>
    <n v="1"/>
    <n v="1"/>
    <n v="0"/>
    <n v="0"/>
    <n v="0"/>
    <n v="0"/>
    <n v="0"/>
    <n v="0"/>
    <n v="43"/>
    <n v="2"/>
    <n v="2"/>
  </r>
  <r>
    <d v="2009-03-28T00:00:00"/>
    <x v="5"/>
    <x v="7"/>
    <n v="2"/>
    <n v="1"/>
    <n v="0"/>
    <n v="0"/>
    <n v="1"/>
    <n v="0"/>
    <n v="0"/>
    <n v="0"/>
    <n v="0"/>
    <n v="30"/>
    <n v="4"/>
    <n v="4"/>
  </r>
  <r>
    <d v="2009-04-11T00:00:00"/>
    <x v="5"/>
    <x v="8"/>
    <n v="1"/>
    <n v="2"/>
    <n v="1"/>
    <n v="0"/>
    <n v="1"/>
    <n v="0"/>
    <n v="0"/>
    <n v="0"/>
    <n v="0"/>
    <n v="65"/>
    <n v="4"/>
    <n v="5"/>
  </r>
  <r>
    <d v="2009-04-25T00:00:00"/>
    <x v="5"/>
    <x v="8"/>
    <n v="1"/>
    <n v="1"/>
    <n v="3"/>
    <n v="0"/>
    <n v="1"/>
    <n v="0"/>
    <n v="0"/>
    <n v="0"/>
    <n v="0"/>
    <n v="57"/>
    <n v="6"/>
    <n v="6"/>
  </r>
  <r>
    <d v="2009-05-09T00:00:00"/>
    <x v="5"/>
    <x v="9"/>
    <n v="6"/>
    <n v="0"/>
    <n v="6"/>
    <n v="0"/>
    <n v="1"/>
    <n v="0"/>
    <n v="0"/>
    <n v="0"/>
    <n v="0"/>
    <n v="76"/>
    <n v="6"/>
    <n v="13"/>
  </r>
  <r>
    <d v="2009-05-23T00:00:00"/>
    <x v="5"/>
    <x v="9"/>
    <n v="0"/>
    <n v="5"/>
    <n v="3"/>
    <n v="1"/>
    <n v="0"/>
    <n v="0"/>
    <n v="0"/>
    <n v="0"/>
    <n v="0"/>
    <n v="38"/>
    <n v="6"/>
    <n v="9"/>
  </r>
  <r>
    <d v="2009-06-06T00:00:00"/>
    <x v="5"/>
    <x v="10"/>
    <n v="0"/>
    <n v="0"/>
    <n v="1"/>
    <n v="0"/>
    <n v="2"/>
    <n v="0"/>
    <n v="0"/>
    <n v="0"/>
    <n v="0"/>
    <n v="41"/>
    <n v="3"/>
    <n v="3"/>
  </r>
  <r>
    <d v="2009-06-13T00:00:00"/>
    <x v="5"/>
    <x v="10"/>
    <n v="0"/>
    <n v="1"/>
    <n v="0"/>
    <n v="0"/>
    <n v="0"/>
    <n v="0"/>
    <n v="0"/>
    <n v="0"/>
    <n v="0"/>
    <n v="57"/>
    <n v="1"/>
    <n v="1"/>
  </r>
  <r>
    <d v="2009-06-20T00:00:00"/>
    <x v="5"/>
    <x v="10"/>
    <n v="0"/>
    <n v="4"/>
    <n v="7"/>
    <n v="0"/>
    <n v="2"/>
    <n v="0"/>
    <n v="0"/>
    <n v="0"/>
    <n v="0"/>
    <n v="82"/>
    <n v="8"/>
    <n v="15"/>
  </r>
  <r>
    <d v="2009-07-04T00:00:00"/>
    <x v="5"/>
    <x v="11"/>
    <n v="0"/>
    <n v="3"/>
    <n v="2"/>
    <n v="0"/>
    <n v="0"/>
    <n v="0"/>
    <n v="0"/>
    <n v="0"/>
    <n v="0"/>
    <n v="40"/>
    <n v="3"/>
    <n v="5"/>
  </r>
  <r>
    <d v="2009-07-18T00:00:00"/>
    <x v="5"/>
    <x v="11"/>
    <n v="0"/>
    <n v="1"/>
    <n v="1"/>
    <n v="1"/>
    <n v="0"/>
    <n v="0"/>
    <n v="0"/>
    <n v="0"/>
    <n v="0"/>
    <n v="31"/>
    <n v="3"/>
    <n v="3"/>
  </r>
  <r>
    <d v="2009-08-01T00:00:00"/>
    <x v="5"/>
    <x v="0"/>
    <n v="0"/>
    <n v="0"/>
    <n v="1"/>
    <n v="1"/>
    <n v="0"/>
    <n v="0"/>
    <n v="0"/>
    <n v="0"/>
    <n v="0"/>
    <n v="19"/>
    <n v="2"/>
    <n v="2"/>
  </r>
  <r>
    <d v="2009-08-15T00:00:00"/>
    <x v="5"/>
    <x v="0"/>
    <n v="0"/>
    <n v="0"/>
    <n v="1"/>
    <n v="0"/>
    <n v="1"/>
    <n v="0"/>
    <n v="0"/>
    <n v="0"/>
    <n v="0"/>
    <n v="25"/>
    <n v="2"/>
    <n v="2"/>
  </r>
  <r>
    <d v="2009-08-29T00:00:00"/>
    <x v="5"/>
    <x v="0"/>
    <n v="0"/>
    <n v="0"/>
    <n v="2"/>
    <n v="0"/>
    <n v="0"/>
    <n v="0"/>
    <n v="0"/>
    <n v="0"/>
    <n v="0"/>
    <n v="41"/>
    <n v="2"/>
    <n v="2"/>
  </r>
  <r>
    <d v="2009-09-12T00:00:00"/>
    <x v="5"/>
    <x v="1"/>
    <n v="0"/>
    <n v="3"/>
    <n v="2"/>
    <n v="0"/>
    <n v="2"/>
    <n v="0"/>
    <n v="0"/>
    <n v="0"/>
    <n v="0"/>
    <n v="87"/>
    <n v="6"/>
    <n v="8"/>
  </r>
  <r>
    <d v="2009-09-26T00:00:00"/>
    <x v="5"/>
    <x v="1"/>
    <n v="0"/>
    <n v="3"/>
    <n v="0"/>
    <n v="0"/>
    <n v="2"/>
    <n v="0"/>
    <n v="0"/>
    <n v="0"/>
    <n v="0"/>
    <n v="91"/>
    <n v="4"/>
    <n v="5"/>
  </r>
  <r>
    <d v="2009-10-10T00:00:00"/>
    <x v="5"/>
    <x v="2"/>
    <n v="0"/>
    <n v="2"/>
    <n v="0"/>
    <n v="1"/>
    <n v="1"/>
    <n v="0"/>
    <n v="0"/>
    <n v="0"/>
    <n v="0"/>
    <n v="111"/>
    <n v="4"/>
    <n v="4"/>
  </r>
  <r>
    <d v="2009-10-24T00:00:00"/>
    <x v="5"/>
    <x v="2"/>
    <n v="1"/>
    <n v="1"/>
    <n v="0"/>
    <n v="1"/>
    <n v="4"/>
    <n v="0"/>
    <n v="0"/>
    <n v="0"/>
    <n v="0"/>
    <n v="196"/>
    <n v="7"/>
    <n v="7"/>
  </r>
  <r>
    <d v="2009-11-07T00:00:00"/>
    <x v="5"/>
    <x v="3"/>
    <n v="0"/>
    <n v="1"/>
    <n v="1"/>
    <n v="0"/>
    <n v="2"/>
    <n v="0"/>
    <n v="0"/>
    <n v="0"/>
    <n v="0"/>
    <n v="99"/>
    <n v="4"/>
    <n v="4"/>
  </r>
  <r>
    <d v="2009-11-21T00:00:00"/>
    <x v="5"/>
    <x v="3"/>
    <n v="0"/>
    <n v="0"/>
    <n v="0"/>
    <n v="0"/>
    <n v="2"/>
    <n v="0"/>
    <n v="0"/>
    <n v="0"/>
    <n v="0"/>
    <n v="28"/>
    <n v="2"/>
    <n v="2"/>
  </r>
  <r>
    <d v="2009-12-05T00:00:00"/>
    <x v="5"/>
    <x v="4"/>
    <n v="0"/>
    <n v="3"/>
    <n v="0"/>
    <n v="0"/>
    <n v="1"/>
    <n v="0"/>
    <n v="0"/>
    <n v="0"/>
    <n v="0"/>
    <n v="79"/>
    <n v="3"/>
    <n v="4"/>
  </r>
  <r>
    <d v="2009-12-19T00:00:00"/>
    <x v="5"/>
    <x v="4"/>
    <n v="0"/>
    <n v="1"/>
    <n v="1"/>
    <n v="0"/>
    <n v="3"/>
    <n v="0"/>
    <n v="0"/>
    <n v="0"/>
    <n v="0"/>
    <n v="25"/>
    <n v="5"/>
    <n v="5"/>
  </r>
  <r>
    <d v="2010-01-02T00:00:00"/>
    <x v="6"/>
    <x v="5"/>
    <n v="0"/>
    <n v="1"/>
    <n v="0"/>
    <n v="0"/>
    <n v="2"/>
    <n v="0"/>
    <n v="0"/>
    <n v="0"/>
    <n v="0"/>
    <n v="48"/>
    <n v="4"/>
    <n v="4"/>
  </r>
  <r>
    <d v="2010-01-16T00:00:00"/>
    <x v="6"/>
    <x v="5"/>
    <n v="0"/>
    <n v="2"/>
    <n v="0"/>
    <n v="0"/>
    <n v="2"/>
    <n v="0"/>
    <n v="0"/>
    <n v="0"/>
    <n v="0"/>
    <n v="36"/>
    <n v="6"/>
    <n v="6"/>
  </r>
  <r>
    <d v="2010-01-30T00:00:00"/>
    <x v="6"/>
    <x v="5"/>
    <n v="1"/>
    <n v="1"/>
    <n v="0"/>
    <n v="1"/>
    <n v="2"/>
    <n v="0"/>
    <n v="0"/>
    <n v="0"/>
    <n v="0"/>
    <n v="58"/>
    <n v="6"/>
    <n v="6"/>
  </r>
  <r>
    <d v="2010-02-13T00:00:00"/>
    <x v="6"/>
    <x v="6"/>
    <n v="0"/>
    <n v="0"/>
    <n v="0"/>
    <n v="0"/>
    <n v="0"/>
    <n v="0"/>
    <n v="0"/>
    <n v="0"/>
    <n v="0"/>
    <n v="35"/>
    <n v="0"/>
    <n v="0"/>
  </r>
  <r>
    <d v="2010-02-27T00:00:00"/>
    <x v="6"/>
    <x v="6"/>
    <n v="0"/>
    <n v="1"/>
    <n v="0"/>
    <n v="0"/>
    <n v="3"/>
    <n v="0"/>
    <n v="0"/>
    <n v="0"/>
    <n v="0"/>
    <n v="71"/>
    <n v="4"/>
    <n v="4"/>
  </r>
  <r>
    <d v="2010-03-13T00:00:00"/>
    <x v="6"/>
    <x v="7"/>
    <n v="0"/>
    <n v="0"/>
    <n v="0"/>
    <n v="0"/>
    <n v="0"/>
    <n v="0"/>
    <n v="0"/>
    <n v="0"/>
    <n v="0"/>
    <n v="19"/>
    <n v="0"/>
    <n v="0"/>
  </r>
  <r>
    <d v="2010-03-27T00:00:00"/>
    <x v="6"/>
    <x v="7"/>
    <n v="1"/>
    <n v="1"/>
    <n v="0"/>
    <n v="0"/>
    <n v="0"/>
    <n v="0"/>
    <n v="0"/>
    <n v="0"/>
    <n v="0"/>
    <n v="38"/>
    <n v="2"/>
    <n v="2"/>
  </r>
  <r>
    <d v="2010-04-10T00:00:00"/>
    <x v="6"/>
    <x v="8"/>
    <n v="0"/>
    <n v="2"/>
    <n v="0"/>
    <n v="0"/>
    <n v="0"/>
    <n v="2"/>
    <n v="0"/>
    <n v="0"/>
    <n v="0"/>
    <n v="48"/>
    <n v="4"/>
    <n v="4"/>
  </r>
  <r>
    <d v="2010-04-24T00:00:00"/>
    <x v="6"/>
    <x v="8"/>
    <n v="0"/>
    <n v="0"/>
    <n v="0"/>
    <n v="0"/>
    <n v="0"/>
    <n v="3"/>
    <n v="0"/>
    <n v="0"/>
    <n v="0"/>
    <n v="31"/>
    <n v="3"/>
    <n v="3"/>
  </r>
  <r>
    <d v="2010-05-08T00:00:00"/>
    <x v="6"/>
    <x v="9"/>
    <n v="0"/>
    <n v="7"/>
    <n v="2"/>
    <n v="1"/>
    <n v="2"/>
    <n v="5"/>
    <n v="0"/>
    <n v="0"/>
    <n v="0"/>
    <n v="197"/>
    <n v="12"/>
    <n v="17"/>
  </r>
  <r>
    <d v="2010-05-22T00:00:00"/>
    <x v="6"/>
    <x v="9"/>
    <n v="0"/>
    <n v="1"/>
    <n v="2"/>
    <n v="0"/>
    <n v="1"/>
    <n v="5"/>
    <n v="0"/>
    <n v="0"/>
    <n v="0"/>
    <n v="84"/>
    <n v="11"/>
    <n v="11"/>
  </r>
  <r>
    <d v="2010-06-05T00:00:00"/>
    <x v="6"/>
    <x v="10"/>
    <n v="0"/>
    <n v="0"/>
    <n v="0"/>
    <n v="1"/>
    <n v="2"/>
    <n v="3"/>
    <n v="0"/>
    <n v="0"/>
    <n v="0"/>
    <n v="73"/>
    <n v="6"/>
    <n v="6"/>
  </r>
  <r>
    <d v="2010-06-19T00:00:00"/>
    <x v="6"/>
    <x v="10"/>
    <n v="1"/>
    <n v="0"/>
    <n v="0"/>
    <n v="0"/>
    <n v="0"/>
    <n v="6"/>
    <n v="0"/>
    <n v="0"/>
    <n v="0"/>
    <n v="41"/>
    <n v="7"/>
    <n v="7"/>
  </r>
  <r>
    <d v="2010-06-03T00:00:00"/>
    <x v="6"/>
    <x v="10"/>
    <n v="0"/>
    <n v="0"/>
    <n v="0"/>
    <n v="0"/>
    <n v="0"/>
    <n v="2"/>
    <n v="0"/>
    <n v="0"/>
    <n v="0"/>
    <n v="30"/>
    <n v="3"/>
    <n v="3"/>
  </r>
  <r>
    <d v="2010-06-17T00:00:00"/>
    <x v="6"/>
    <x v="10"/>
    <n v="0"/>
    <n v="2"/>
    <n v="1"/>
    <n v="1"/>
    <n v="2"/>
    <n v="3"/>
    <n v="0"/>
    <n v="0"/>
    <n v="0"/>
    <n v="52"/>
    <n v="10"/>
    <n v="10"/>
  </r>
  <r>
    <d v="2010-09-04T00:00:00"/>
    <x v="6"/>
    <x v="1"/>
    <n v="0"/>
    <n v="2"/>
    <n v="0"/>
    <n v="0"/>
    <n v="1"/>
    <n v="3"/>
    <n v="0"/>
    <n v="0"/>
    <n v="0"/>
    <n v="61"/>
    <n v="7"/>
    <n v="7"/>
  </r>
  <r>
    <d v="2010-09-18T00:00:00"/>
    <x v="6"/>
    <x v="1"/>
    <n v="2"/>
    <n v="2"/>
    <n v="2"/>
    <n v="1"/>
    <n v="2"/>
    <n v="6"/>
    <n v="0"/>
    <n v="0"/>
    <n v="0"/>
    <n v="400"/>
    <n v="15"/>
    <n v="15"/>
  </r>
  <r>
    <d v="2010-10-02T00:00:00"/>
    <x v="6"/>
    <x v="2"/>
    <n v="3"/>
    <n v="2"/>
    <n v="2"/>
    <n v="0"/>
    <n v="2"/>
    <n v="4"/>
    <n v="0"/>
    <n v="0"/>
    <n v="0"/>
    <n v="154"/>
    <n v="13"/>
    <n v="15"/>
  </r>
  <r>
    <d v="2010-10-16T00:00:00"/>
    <x v="6"/>
    <x v="2"/>
    <n v="0"/>
    <n v="2"/>
    <n v="2"/>
    <n v="0"/>
    <n v="1"/>
    <n v="1"/>
    <n v="0"/>
    <n v="0"/>
    <n v="0"/>
    <n v="107"/>
    <n v="5"/>
    <n v="6"/>
  </r>
  <r>
    <d v="2010-10-30T00:00:00"/>
    <x v="6"/>
    <x v="2"/>
    <n v="0"/>
    <n v="1"/>
    <n v="1"/>
    <n v="1"/>
    <n v="0"/>
    <n v="2"/>
    <n v="0"/>
    <n v="0"/>
    <n v="0"/>
    <n v="163"/>
    <n v="5"/>
    <n v="5"/>
  </r>
  <r>
    <d v="2010-11-13T00:00:00"/>
    <x v="6"/>
    <x v="3"/>
    <n v="0"/>
    <n v="0"/>
    <n v="0"/>
    <n v="0"/>
    <n v="1"/>
    <n v="4"/>
    <n v="0"/>
    <n v="0"/>
    <n v="0"/>
    <n v="82"/>
    <n v="5"/>
    <n v="5"/>
  </r>
  <r>
    <d v="2010-11-27T00:00:00"/>
    <x v="6"/>
    <x v="3"/>
    <n v="1"/>
    <n v="2"/>
    <n v="1"/>
    <n v="0"/>
    <n v="2"/>
    <n v="3"/>
    <n v="0"/>
    <n v="0"/>
    <n v="0"/>
    <n v="70"/>
    <n v="8"/>
    <n v="9"/>
  </r>
  <r>
    <d v="2010-12-11T00:00:00"/>
    <x v="6"/>
    <x v="4"/>
    <n v="1"/>
    <n v="0"/>
    <n v="0"/>
    <n v="0"/>
    <n v="1"/>
    <n v="2"/>
    <n v="0"/>
    <n v="0"/>
    <n v="0"/>
    <n v="29"/>
    <n v="4"/>
    <n v="4"/>
  </r>
  <r>
    <d v="2011-01-08T00:00:00"/>
    <x v="7"/>
    <x v="5"/>
    <n v="1"/>
    <n v="0"/>
    <n v="0"/>
    <n v="1"/>
    <n v="1"/>
    <n v="3"/>
    <n v="0"/>
    <n v="0"/>
    <n v="0"/>
    <n v="40"/>
    <n v="6"/>
    <n v="6"/>
  </r>
  <r>
    <d v="2011-01-22T00:00:00"/>
    <x v="7"/>
    <x v="5"/>
    <n v="1"/>
    <n v="0"/>
    <n v="0"/>
    <n v="0"/>
    <n v="1"/>
    <n v="1"/>
    <n v="0"/>
    <n v="0"/>
    <n v="0"/>
    <n v="67"/>
    <n v="3"/>
    <n v="3"/>
  </r>
  <r>
    <d v="2011-02-05T00:00:00"/>
    <x v="7"/>
    <x v="6"/>
    <n v="1"/>
    <n v="1"/>
    <n v="0"/>
    <n v="1"/>
    <n v="1"/>
    <n v="4"/>
    <n v="0"/>
    <n v="0"/>
    <n v="0"/>
    <n v="33"/>
    <n v="8"/>
    <n v="8"/>
  </r>
  <r>
    <d v="2011-02-19T00:00:00"/>
    <x v="7"/>
    <x v="6"/>
    <n v="0"/>
    <n v="0"/>
    <n v="0"/>
    <n v="1"/>
    <n v="0"/>
    <n v="1"/>
    <n v="0"/>
    <n v="0"/>
    <n v="0"/>
    <n v="35"/>
    <n v="2"/>
    <n v="2"/>
  </r>
  <r>
    <d v="2011-03-05T00:00:00"/>
    <x v="7"/>
    <x v="7"/>
    <n v="0"/>
    <n v="0"/>
    <n v="0"/>
    <n v="0"/>
    <n v="0"/>
    <n v="4"/>
    <n v="0"/>
    <n v="0"/>
    <n v="0"/>
    <n v="29"/>
    <n v="3"/>
    <n v="4"/>
  </r>
  <r>
    <d v="2011-03-19T00:00:00"/>
    <x v="7"/>
    <x v="7"/>
    <n v="0"/>
    <n v="0"/>
    <n v="1"/>
    <n v="0"/>
    <n v="0"/>
    <n v="1"/>
    <n v="0"/>
    <n v="0"/>
    <n v="0"/>
    <n v="17"/>
    <n v="3"/>
    <n v="3"/>
  </r>
  <r>
    <d v="2011-04-02T00:00:00"/>
    <x v="7"/>
    <x v="8"/>
    <n v="1"/>
    <n v="2"/>
    <n v="1"/>
    <n v="0"/>
    <n v="1"/>
    <n v="0"/>
    <n v="0"/>
    <n v="0"/>
    <n v="0"/>
    <n v="41"/>
    <n v="6"/>
    <n v="6"/>
  </r>
  <r>
    <d v="2011-04-16T00:00:00"/>
    <x v="7"/>
    <x v="8"/>
    <n v="0"/>
    <n v="1"/>
    <n v="0"/>
    <n v="0"/>
    <n v="2"/>
    <n v="1"/>
    <n v="0"/>
    <n v="0"/>
    <n v="0"/>
    <n v="20"/>
    <n v="4"/>
    <n v="4"/>
  </r>
  <r>
    <d v="2011-04-30T00:00:00"/>
    <x v="7"/>
    <x v="8"/>
    <n v="1"/>
    <n v="0"/>
    <n v="0"/>
    <n v="0"/>
    <n v="0"/>
    <n v="6"/>
    <n v="0"/>
    <n v="0"/>
    <n v="0"/>
    <n v="25"/>
    <n v="8"/>
    <n v="9"/>
  </r>
  <r>
    <d v="2011-05-14T00:00:00"/>
    <x v="7"/>
    <x v="9"/>
    <n v="0"/>
    <n v="0"/>
    <n v="0"/>
    <n v="0"/>
    <n v="1"/>
    <n v="4"/>
    <n v="0"/>
    <n v="0"/>
    <n v="0"/>
    <n v="36"/>
    <n v="6"/>
    <n v="6"/>
  </r>
  <r>
    <d v="2011-05-28T00:00:00"/>
    <x v="7"/>
    <x v="9"/>
    <n v="0"/>
    <n v="0"/>
    <n v="0"/>
    <n v="1"/>
    <n v="0"/>
    <n v="1"/>
    <n v="0"/>
    <n v="0"/>
    <n v="0"/>
    <n v="25"/>
    <n v="2"/>
    <n v="2"/>
  </r>
  <r>
    <d v="2011-06-11T00:00:00"/>
    <x v="7"/>
    <x v="10"/>
    <n v="0"/>
    <n v="0"/>
    <n v="0"/>
    <n v="1"/>
    <n v="1"/>
    <n v="1"/>
    <n v="0"/>
    <n v="0"/>
    <n v="0"/>
    <n v="38"/>
    <n v="4"/>
    <n v="4"/>
  </r>
  <r>
    <d v="2011-06-25T00:00:00"/>
    <x v="7"/>
    <x v="10"/>
    <n v="0"/>
    <n v="0"/>
    <n v="0"/>
    <n v="0"/>
    <n v="1"/>
    <n v="4"/>
    <n v="0"/>
    <n v="0"/>
    <n v="0"/>
    <n v="46"/>
    <n v="7"/>
    <n v="7"/>
  </r>
  <r>
    <d v="2011-06-09T00:00:00"/>
    <x v="7"/>
    <x v="10"/>
    <n v="0"/>
    <n v="0"/>
    <n v="0"/>
    <n v="0"/>
    <n v="1"/>
    <n v="2"/>
    <n v="0"/>
    <n v="0"/>
    <n v="0"/>
    <n v="22"/>
    <n v="5"/>
    <n v="5"/>
  </r>
  <r>
    <d v="2011-06-23T00:00:00"/>
    <x v="7"/>
    <x v="10"/>
    <n v="0"/>
    <n v="0"/>
    <n v="0"/>
    <n v="0"/>
    <n v="0"/>
    <n v="1"/>
    <n v="0"/>
    <n v="0"/>
    <n v="0"/>
    <n v="65"/>
    <n v="1"/>
    <n v="1"/>
  </r>
  <r>
    <d v="2011-09-03T00:00:00"/>
    <x v="7"/>
    <x v="1"/>
    <n v="1"/>
    <n v="1"/>
    <n v="0"/>
    <n v="0"/>
    <n v="3"/>
    <n v="1"/>
    <n v="0"/>
    <n v="0"/>
    <n v="0"/>
    <n v="51"/>
    <n v="6"/>
    <n v="6"/>
  </r>
  <r>
    <d v="2011-09-17T00:00:00"/>
    <x v="7"/>
    <x v="1"/>
    <n v="0"/>
    <n v="0"/>
    <n v="0"/>
    <n v="0"/>
    <n v="0"/>
    <n v="1"/>
    <n v="0"/>
    <n v="0"/>
    <n v="0"/>
    <n v="33"/>
    <n v="3"/>
    <n v="3"/>
  </r>
  <r>
    <d v="2011-10-01T00:00:00"/>
    <x v="7"/>
    <x v="2"/>
    <n v="0"/>
    <n v="0"/>
    <n v="0"/>
    <n v="0"/>
    <n v="1"/>
    <n v="1"/>
    <n v="0"/>
    <n v="0"/>
    <n v="0"/>
    <n v="18"/>
    <n v="2"/>
    <n v="2"/>
  </r>
  <r>
    <d v="2011-10-15T00:00:00"/>
    <x v="7"/>
    <x v="2"/>
    <n v="0"/>
    <n v="0"/>
    <n v="0"/>
    <n v="0"/>
    <n v="0"/>
    <n v="0"/>
    <n v="0"/>
    <n v="0"/>
    <n v="0"/>
    <n v="20"/>
    <n v="1"/>
    <n v="1"/>
  </r>
  <r>
    <d v="2011-10-29T00:00:00"/>
    <x v="7"/>
    <x v="2"/>
    <n v="1"/>
    <n v="0"/>
    <n v="0"/>
    <n v="0"/>
    <n v="2"/>
    <n v="1"/>
    <n v="0"/>
    <n v="0"/>
    <n v="0"/>
    <n v="17"/>
    <n v="4"/>
    <n v="4"/>
  </r>
  <r>
    <d v="2011-11-12T00:00:00"/>
    <x v="7"/>
    <x v="3"/>
    <n v="0"/>
    <n v="0"/>
    <n v="0"/>
    <n v="0"/>
    <n v="0"/>
    <n v="0"/>
    <n v="0"/>
    <n v="0"/>
    <n v="0"/>
    <n v="14"/>
    <n v="1"/>
    <n v="1"/>
  </r>
  <r>
    <d v="2011-11-26T00:00:00"/>
    <x v="7"/>
    <x v="3"/>
    <n v="0"/>
    <n v="0"/>
    <n v="0"/>
    <n v="0"/>
    <n v="0"/>
    <n v="0"/>
    <n v="0"/>
    <n v="0"/>
    <n v="0"/>
    <n v="21"/>
    <n v="1"/>
    <n v="1"/>
  </r>
  <r>
    <d v="2012-03-10T00:00:00"/>
    <x v="8"/>
    <x v="7"/>
    <n v="1"/>
    <n v="1"/>
    <n v="0"/>
    <n v="0"/>
    <n v="0"/>
    <n v="3"/>
    <n v="3"/>
    <n v="0"/>
    <n v="0"/>
    <n v="95"/>
    <n v="10"/>
    <n v="10"/>
  </r>
  <r>
    <d v="2012-04-07T00:00:00"/>
    <x v="8"/>
    <x v="8"/>
    <n v="0"/>
    <n v="0"/>
    <n v="0"/>
    <n v="1"/>
    <n v="1"/>
    <n v="1"/>
    <n v="3"/>
    <n v="0"/>
    <n v="0"/>
    <n v="37"/>
    <n v="10"/>
    <n v="10"/>
  </r>
  <r>
    <d v="2012-05-05T00:00:00"/>
    <x v="8"/>
    <x v="9"/>
    <n v="0"/>
    <n v="0"/>
    <n v="0"/>
    <n v="0"/>
    <n v="1"/>
    <n v="1"/>
    <n v="4"/>
    <n v="0"/>
    <n v="0"/>
    <n v="25"/>
    <n v="6"/>
    <n v="6"/>
  </r>
  <r>
    <d v="2012-06-02T00:00:00"/>
    <x v="8"/>
    <x v="10"/>
    <n v="0"/>
    <n v="0"/>
    <n v="1"/>
    <n v="0"/>
    <n v="1"/>
    <n v="0"/>
    <n v="3"/>
    <n v="0"/>
    <n v="0"/>
    <n v="58"/>
    <n v="5"/>
    <n v="5"/>
  </r>
  <r>
    <d v="2012-06-07T00:00:00"/>
    <x v="8"/>
    <x v="10"/>
    <n v="0"/>
    <n v="0"/>
    <n v="0"/>
    <n v="0"/>
    <n v="0"/>
    <n v="0"/>
    <n v="2"/>
    <n v="0"/>
    <n v="0"/>
    <n v="9"/>
    <n v="2"/>
    <n v="2"/>
  </r>
  <r>
    <d v="2012-08-04T00:00:00"/>
    <x v="8"/>
    <x v="0"/>
    <n v="0"/>
    <n v="0"/>
    <n v="0"/>
    <n v="0"/>
    <n v="0"/>
    <n v="0"/>
    <n v="0"/>
    <n v="0"/>
    <n v="0"/>
    <n v="14"/>
    <n v="1"/>
    <n v="1"/>
  </r>
  <r>
    <d v="2012-09-01T00:00:00"/>
    <x v="8"/>
    <x v="1"/>
    <n v="0"/>
    <n v="0"/>
    <n v="0"/>
    <n v="0"/>
    <n v="1"/>
    <n v="0"/>
    <n v="4"/>
    <n v="0"/>
    <n v="0"/>
    <n v="31"/>
    <n v="5"/>
    <n v="5"/>
  </r>
  <r>
    <d v="2012-09-29T00:00:00"/>
    <x v="8"/>
    <x v="1"/>
    <n v="0"/>
    <n v="0"/>
    <n v="0"/>
    <n v="0"/>
    <n v="0"/>
    <n v="1"/>
    <n v="3"/>
    <n v="0"/>
    <n v="0"/>
    <n v="67"/>
    <n v="5"/>
    <n v="5"/>
  </r>
  <r>
    <d v="2012-11-03T00:00:00"/>
    <x v="8"/>
    <x v="3"/>
    <n v="0"/>
    <n v="0"/>
    <n v="0"/>
    <n v="0"/>
    <n v="2"/>
    <n v="1"/>
    <n v="2"/>
    <n v="0"/>
    <n v="0"/>
    <n v="71"/>
    <n v="8"/>
    <n v="8"/>
  </r>
  <r>
    <d v="2012-10-01T00:00:00"/>
    <x v="8"/>
    <x v="2"/>
    <n v="1"/>
    <n v="0"/>
    <n v="0"/>
    <n v="0"/>
    <n v="1"/>
    <n v="0"/>
    <n v="1"/>
    <n v="1"/>
    <n v="1"/>
    <n v="24"/>
    <n v="6"/>
    <n v="6"/>
  </r>
  <r>
    <d v="2013-01-05T00:00:00"/>
    <x v="9"/>
    <x v="5"/>
    <n v="0"/>
    <n v="1"/>
    <n v="1"/>
    <n v="0"/>
    <n v="0"/>
    <n v="2"/>
    <n v="2"/>
    <n v="0"/>
    <n v="0"/>
    <n v="36"/>
    <n v="9"/>
    <n v="9"/>
  </r>
  <r>
    <d v="2013-02-02T00:00:00"/>
    <x v="9"/>
    <x v="6"/>
    <n v="0"/>
    <n v="0"/>
    <n v="0"/>
    <n v="0"/>
    <n v="1"/>
    <n v="1"/>
    <n v="3"/>
    <n v="0"/>
    <n v="0"/>
    <n v="37"/>
    <n v="6"/>
    <n v="6"/>
  </r>
  <r>
    <d v="2013-03-02T00:00:00"/>
    <x v="9"/>
    <x v="7"/>
    <n v="0"/>
    <n v="0"/>
    <n v="0"/>
    <n v="0"/>
    <n v="1"/>
    <n v="1"/>
    <n v="1"/>
    <n v="0"/>
    <n v="0"/>
    <n v="34"/>
    <n v="5"/>
    <n v="5"/>
  </r>
  <r>
    <d v="2013-04-06T00:00:00"/>
    <x v="9"/>
    <x v="8"/>
    <n v="0"/>
    <n v="0"/>
    <n v="0"/>
    <n v="0"/>
    <n v="0"/>
    <n v="0"/>
    <n v="2"/>
    <n v="0"/>
    <n v="0"/>
    <n v="12"/>
    <n v="2"/>
    <n v="2"/>
  </r>
  <r>
    <d v="2013-05-04T00:00:00"/>
    <x v="9"/>
    <x v="9"/>
    <n v="0"/>
    <n v="0"/>
    <n v="0"/>
    <n v="0"/>
    <n v="0"/>
    <n v="0"/>
    <n v="0"/>
    <n v="1"/>
    <n v="0"/>
    <n v="6"/>
    <n v="1"/>
    <n v="1"/>
  </r>
  <r>
    <d v="2013-09-21T00:00:00"/>
    <x v="9"/>
    <x v="1"/>
    <n v="1"/>
    <n v="0"/>
    <n v="1"/>
    <n v="0"/>
    <n v="0"/>
    <n v="2"/>
    <n v="2"/>
    <n v="0"/>
    <n v="0"/>
    <n v="88"/>
    <n v="10"/>
    <n v="10"/>
  </r>
  <r>
    <d v="2013-10-19T00:00:00"/>
    <x v="9"/>
    <x v="2"/>
    <n v="0"/>
    <n v="0"/>
    <n v="0"/>
    <n v="0"/>
    <n v="1"/>
    <n v="0"/>
    <n v="1"/>
    <n v="0"/>
    <n v="0"/>
    <n v="20"/>
    <n v="5"/>
    <n v="5"/>
  </r>
  <r>
    <d v="2013-11-23T00:00:00"/>
    <x v="9"/>
    <x v="3"/>
    <n v="0"/>
    <n v="0"/>
    <n v="0"/>
    <n v="0"/>
    <n v="1"/>
    <n v="2"/>
    <n v="0"/>
    <n v="1"/>
    <n v="0"/>
    <n v="31"/>
    <n v="6"/>
    <n v="6"/>
  </r>
  <r>
    <d v="2013-12-21T00:00:00"/>
    <x v="9"/>
    <x v="4"/>
    <n v="0"/>
    <n v="0"/>
    <n v="1"/>
    <n v="0"/>
    <n v="0"/>
    <n v="0"/>
    <n v="0"/>
    <n v="1"/>
    <n v="0"/>
    <n v="8"/>
    <n v="4"/>
    <n v="4"/>
  </r>
  <r>
    <d v="2014-01-18T00:00:00"/>
    <x v="10"/>
    <x v="5"/>
    <n v="0"/>
    <n v="1"/>
    <n v="0"/>
    <n v="0"/>
    <n v="0"/>
    <n v="1"/>
    <n v="0"/>
    <n v="1"/>
    <n v="0"/>
    <n v="15"/>
    <n v="4"/>
    <n v="4"/>
  </r>
  <r>
    <d v="2014-02-15T00:00:00"/>
    <x v="10"/>
    <x v="6"/>
    <n v="0"/>
    <n v="0"/>
    <n v="0"/>
    <n v="0"/>
    <n v="0"/>
    <n v="1"/>
    <n v="0"/>
    <n v="0"/>
    <n v="0"/>
    <n v="11"/>
    <n v="1"/>
    <n v="1"/>
  </r>
  <r>
    <d v="2015-01-17T00:00:00"/>
    <x v="11"/>
    <x v="5"/>
    <n v="1"/>
    <n v="1"/>
    <n v="0"/>
    <n v="0"/>
    <n v="0"/>
    <n v="1"/>
    <n v="0"/>
    <n v="2"/>
    <n v="1"/>
    <n v="38"/>
    <n v="5"/>
    <n v="5"/>
  </r>
  <r>
    <d v="2015-02-14T00:00:00"/>
    <x v="11"/>
    <x v="6"/>
    <n v="0"/>
    <n v="0"/>
    <n v="0"/>
    <n v="0"/>
    <n v="0"/>
    <n v="0"/>
    <n v="0"/>
    <n v="3"/>
    <n v="0"/>
    <n v="39"/>
    <n v="3"/>
    <n v="3"/>
  </r>
  <r>
    <d v="2015-03-14T00:00:00"/>
    <x v="11"/>
    <x v="7"/>
    <n v="0"/>
    <n v="0"/>
    <n v="0"/>
    <n v="0"/>
    <n v="0"/>
    <n v="1"/>
    <n v="0"/>
    <n v="2"/>
    <n v="0"/>
    <n v="35"/>
    <n v="3"/>
    <n v="3"/>
  </r>
  <r>
    <d v="2015-04-11T00:00:00"/>
    <x v="11"/>
    <x v="8"/>
    <n v="0"/>
    <n v="0"/>
    <n v="0"/>
    <n v="0"/>
    <n v="0"/>
    <n v="0"/>
    <n v="0"/>
    <n v="3"/>
    <n v="0"/>
    <n v="47"/>
    <n v="3"/>
    <n v="3"/>
  </r>
  <r>
    <d v="2015-05-09T00:00:00"/>
    <x v="11"/>
    <x v="9"/>
    <n v="0"/>
    <n v="0"/>
    <n v="0"/>
    <n v="0"/>
    <n v="0"/>
    <n v="0"/>
    <n v="0"/>
    <n v="1"/>
    <n v="0"/>
    <n v="28"/>
    <n v="1"/>
    <n v="1"/>
  </r>
  <r>
    <d v="2015-06-06T00:00:00"/>
    <x v="11"/>
    <x v="10"/>
    <n v="0"/>
    <n v="0"/>
    <n v="0"/>
    <n v="0"/>
    <n v="0"/>
    <n v="0"/>
    <n v="0"/>
    <n v="2"/>
    <n v="0"/>
    <n v="25"/>
    <n v="2"/>
    <n v="2"/>
  </r>
  <r>
    <d v="2015-07-04T00:00:00"/>
    <x v="11"/>
    <x v="11"/>
    <n v="0"/>
    <n v="0"/>
    <n v="0"/>
    <n v="0"/>
    <n v="0"/>
    <n v="0"/>
    <n v="0"/>
    <n v="1"/>
    <n v="0"/>
    <n v="24"/>
    <n v="1"/>
    <n v="1"/>
  </r>
  <r>
    <d v="2015-08-29T00:00:00"/>
    <x v="11"/>
    <x v="0"/>
    <n v="0"/>
    <n v="0"/>
    <n v="0"/>
    <n v="0"/>
    <n v="0"/>
    <n v="0"/>
    <n v="0"/>
    <n v="2"/>
    <n v="0"/>
    <n v="17"/>
    <n v="2"/>
    <n v="2"/>
  </r>
  <r>
    <d v="2015-10-03T00:00:00"/>
    <x v="11"/>
    <x v="2"/>
    <n v="1"/>
    <n v="0"/>
    <n v="0"/>
    <n v="0"/>
    <n v="0"/>
    <n v="0"/>
    <n v="0"/>
    <n v="3"/>
    <n v="1"/>
    <n v="41"/>
    <n v="4"/>
    <n v="4"/>
  </r>
  <r>
    <d v="2015-10-31T00:00:00"/>
    <x v="11"/>
    <x v="2"/>
    <n v="0"/>
    <n v="0"/>
    <n v="0"/>
    <n v="0"/>
    <n v="0"/>
    <n v="0"/>
    <n v="0"/>
    <n v="2"/>
    <n v="0"/>
    <n v="32"/>
    <n v="2"/>
    <n v="2"/>
  </r>
  <r>
    <d v="2015-11-28T00:00:00"/>
    <x v="11"/>
    <x v="3"/>
    <n v="1"/>
    <n v="0"/>
    <n v="0"/>
    <n v="0"/>
    <n v="0"/>
    <n v="0"/>
    <n v="0"/>
    <n v="2"/>
    <n v="0"/>
    <n v="33"/>
    <n v="3"/>
    <n v="3"/>
  </r>
  <r>
    <d v="2016-01-16T00:00:00"/>
    <x v="12"/>
    <x v="5"/>
    <n v="0"/>
    <n v="0"/>
    <n v="0"/>
    <n v="0"/>
    <n v="0"/>
    <n v="0"/>
    <n v="0"/>
    <n v="2"/>
    <n v="0"/>
    <n v="17"/>
    <n v="2"/>
    <n v="2"/>
  </r>
  <r>
    <d v="2016-02-13T00:00:00"/>
    <x v="12"/>
    <x v="6"/>
    <n v="0"/>
    <n v="0"/>
    <n v="0"/>
    <n v="0"/>
    <n v="0"/>
    <n v="0"/>
    <n v="1"/>
    <n v="3"/>
    <n v="0"/>
    <n v="25"/>
    <n v="4"/>
    <n v="4"/>
  </r>
  <r>
    <d v="2016-03-12T00:00:00"/>
    <x v="12"/>
    <x v="7"/>
    <n v="0"/>
    <n v="0"/>
    <n v="0"/>
    <n v="0"/>
    <n v="0"/>
    <n v="0"/>
    <n v="0"/>
    <n v="2"/>
    <n v="0"/>
    <n v="28"/>
    <n v="3"/>
    <n v="3"/>
  </r>
  <r>
    <d v="2016-04-09T00:00:00"/>
    <x v="12"/>
    <x v="8"/>
    <n v="0"/>
    <n v="0"/>
    <n v="0"/>
    <n v="0"/>
    <n v="0"/>
    <n v="1"/>
    <n v="0"/>
    <n v="3"/>
    <n v="0"/>
    <n v="22"/>
    <n v="4"/>
    <n v="4"/>
  </r>
  <r>
    <d v="2016-05-07T00:00:00"/>
    <x v="12"/>
    <x v="9"/>
    <n v="0"/>
    <n v="0"/>
    <n v="0"/>
    <n v="0"/>
    <n v="0"/>
    <n v="0"/>
    <n v="0"/>
    <n v="3"/>
    <n v="0"/>
    <n v="26"/>
    <n v="3"/>
    <n v="3"/>
  </r>
  <r>
    <d v="2016-06-04T00:00:00"/>
    <x v="12"/>
    <x v="10"/>
    <n v="0"/>
    <n v="0"/>
    <n v="0"/>
    <n v="0"/>
    <n v="0"/>
    <n v="0"/>
    <n v="0"/>
    <n v="3"/>
    <n v="0"/>
    <n v="17"/>
    <n v="3"/>
    <n v="3"/>
  </r>
  <r>
    <d v="2016-07-09T00:00:00"/>
    <x v="12"/>
    <x v="11"/>
    <n v="1"/>
    <n v="0"/>
    <n v="0"/>
    <n v="0"/>
    <n v="0"/>
    <n v="0"/>
    <n v="0"/>
    <n v="3"/>
    <n v="0"/>
    <n v="18"/>
    <n v="4"/>
    <n v="4"/>
  </r>
  <r>
    <d v="2016-08-13T00:00:00"/>
    <x v="12"/>
    <x v="0"/>
    <n v="0"/>
    <n v="0"/>
    <n v="0"/>
    <n v="0"/>
    <n v="0"/>
    <n v="0"/>
    <n v="0"/>
    <n v="3"/>
    <n v="0"/>
    <n v="37"/>
    <n v="3"/>
    <n v="3"/>
  </r>
  <r>
    <d v="2016-09-10T00:00:00"/>
    <x v="12"/>
    <x v="1"/>
    <n v="0"/>
    <n v="0"/>
    <n v="0"/>
    <n v="0"/>
    <n v="0"/>
    <n v="1"/>
    <n v="0"/>
    <n v="3"/>
    <n v="0"/>
    <n v="9"/>
    <n v="4"/>
    <n v="4"/>
  </r>
  <r>
    <d v="2016-10-08T00:00:00"/>
    <x v="12"/>
    <x v="2"/>
    <n v="1"/>
    <n v="0"/>
    <n v="0"/>
    <n v="0"/>
    <n v="0"/>
    <n v="0"/>
    <n v="0"/>
    <n v="5"/>
    <n v="0"/>
    <n v="29"/>
    <n v="6"/>
    <n v="6"/>
  </r>
  <r>
    <d v="2016-11-06T00:00:00"/>
    <x v="12"/>
    <x v="3"/>
    <n v="0"/>
    <n v="0"/>
    <n v="0"/>
    <n v="0"/>
    <n v="0"/>
    <n v="0"/>
    <n v="0"/>
    <n v="5"/>
    <n v="0"/>
    <n v="27"/>
    <n v="5"/>
    <n v="5"/>
  </r>
  <r>
    <d v="2016-12-03T00:00:00"/>
    <x v="12"/>
    <x v="4"/>
    <n v="0"/>
    <n v="0"/>
    <n v="0"/>
    <n v="0"/>
    <n v="0"/>
    <n v="0"/>
    <n v="1"/>
    <n v="2"/>
    <n v="0"/>
    <n v="40"/>
    <n v="3"/>
    <n v="3"/>
  </r>
  <r>
    <d v="2017-01-14T00:00:00"/>
    <x v="13"/>
    <x v="5"/>
    <n v="0"/>
    <n v="0"/>
    <n v="0"/>
    <n v="0"/>
    <n v="0"/>
    <n v="0"/>
    <n v="0"/>
    <n v="3"/>
    <n v="1"/>
    <n v="37"/>
    <n v="5"/>
    <n v="5"/>
  </r>
  <r>
    <d v="2017-02-11T00:00:00"/>
    <x v="13"/>
    <x v="6"/>
    <n v="1"/>
    <n v="0"/>
    <n v="1"/>
    <n v="0"/>
    <n v="0"/>
    <n v="0"/>
    <n v="0"/>
    <n v="4"/>
    <n v="1"/>
    <n v="30"/>
    <n v="7"/>
    <n v="7"/>
  </r>
  <r>
    <d v="2017-03-11T00:00:00"/>
    <x v="13"/>
    <x v="7"/>
    <n v="0"/>
    <n v="0"/>
    <n v="0"/>
    <n v="0"/>
    <n v="0"/>
    <n v="0"/>
    <n v="0"/>
    <n v="4"/>
    <n v="1"/>
    <n v="24"/>
    <n v="5"/>
    <n v="5"/>
  </r>
  <r>
    <d v="2017-04-08T00:00:00"/>
    <x v="13"/>
    <x v="8"/>
    <n v="0"/>
    <n v="0"/>
    <n v="0"/>
    <n v="0"/>
    <n v="0"/>
    <n v="0"/>
    <n v="0"/>
    <n v="4"/>
    <n v="0"/>
    <n v="34"/>
    <n v="4"/>
    <n v="4"/>
  </r>
  <r>
    <d v="2017-05-13T00:00:00"/>
    <x v="13"/>
    <x v="9"/>
    <n v="0"/>
    <n v="0"/>
    <n v="0"/>
    <n v="0"/>
    <n v="0"/>
    <n v="0"/>
    <n v="0"/>
    <n v="3"/>
    <n v="1"/>
    <n v="30"/>
    <n v="4"/>
    <n v="4"/>
  </r>
  <r>
    <d v="2017-06-17T00:00:00"/>
    <x v="13"/>
    <x v="10"/>
    <n v="0"/>
    <n v="0"/>
    <n v="0"/>
    <n v="0"/>
    <n v="0"/>
    <n v="0"/>
    <n v="0"/>
    <n v="3"/>
    <n v="0"/>
    <n v="42"/>
    <n v="4"/>
    <n v="4"/>
  </r>
  <r>
    <d v="2017-07-18T00:00:00"/>
    <x v="13"/>
    <x v="11"/>
    <n v="0"/>
    <n v="0"/>
    <n v="0"/>
    <n v="0"/>
    <n v="0"/>
    <n v="0"/>
    <n v="0"/>
    <n v="1"/>
    <n v="1"/>
    <n v="18"/>
    <n v="2"/>
    <n v="2"/>
  </r>
  <r>
    <d v="2017-08-19T00:00:00"/>
    <x v="13"/>
    <x v="0"/>
    <n v="1"/>
    <n v="0"/>
    <n v="0"/>
    <n v="0"/>
    <n v="0"/>
    <n v="0"/>
    <n v="0"/>
    <n v="2"/>
    <n v="1"/>
    <n v="25"/>
    <n v="4"/>
    <n v="4"/>
  </r>
  <r>
    <d v="2017-09-25T00:00:00"/>
    <x v="13"/>
    <x v="1"/>
    <n v="0"/>
    <n v="0"/>
    <n v="0"/>
    <n v="0"/>
    <n v="0"/>
    <n v="1"/>
    <n v="0"/>
    <n v="3"/>
    <n v="2"/>
    <n v="29"/>
    <n v="6"/>
    <n v="6"/>
  </r>
  <r>
    <d v="2017-10-31T00:00:00"/>
    <x v="13"/>
    <x v="2"/>
    <n v="0"/>
    <n v="0"/>
    <n v="0"/>
    <n v="0"/>
    <n v="0"/>
    <n v="0"/>
    <n v="0"/>
    <n v="1"/>
    <n v="1"/>
    <n v="19"/>
    <n v="2"/>
    <n v="2"/>
  </r>
  <r>
    <d v="2017-11-25T00:00:00"/>
    <x v="13"/>
    <x v="3"/>
    <n v="0"/>
    <n v="0"/>
    <n v="0"/>
    <n v="0"/>
    <n v="0"/>
    <n v="0"/>
    <n v="0"/>
    <n v="1"/>
    <n v="1"/>
    <n v="19"/>
    <n v="3"/>
    <n v="3"/>
  </r>
  <r>
    <d v="2018-01-06T00:00:00"/>
    <x v="14"/>
    <x v="5"/>
    <n v="0"/>
    <n v="0"/>
    <n v="0"/>
    <n v="0"/>
    <n v="0"/>
    <n v="1"/>
    <n v="0"/>
    <n v="2"/>
    <n v="1"/>
    <n v="45"/>
    <n v="4"/>
    <n v="4"/>
  </r>
  <r>
    <d v="2018-02-03T00:00:00"/>
    <x v="14"/>
    <x v="6"/>
    <n v="0"/>
    <n v="0"/>
    <n v="0"/>
    <n v="0"/>
    <n v="0"/>
    <n v="1"/>
    <n v="0"/>
    <n v="2"/>
    <n v="2"/>
    <n v="45"/>
    <n v="5"/>
    <n v="5"/>
  </r>
  <r>
    <d v="2018-03-03T00:00:00"/>
    <x v="14"/>
    <x v="7"/>
    <n v="0"/>
    <n v="0"/>
    <n v="0"/>
    <n v="0"/>
    <n v="0"/>
    <n v="0"/>
    <n v="0"/>
    <n v="3"/>
    <n v="0"/>
    <n v="33"/>
    <n v="4"/>
    <n v="4"/>
  </r>
  <r>
    <d v="2018-04-07T00:00:00"/>
    <x v="14"/>
    <x v="8"/>
    <n v="0"/>
    <n v="0"/>
    <n v="0"/>
    <n v="0"/>
    <n v="0"/>
    <n v="0"/>
    <n v="0"/>
    <n v="3"/>
    <n v="1"/>
    <n v="33"/>
    <n v="4"/>
    <n v="4"/>
  </r>
  <r>
    <d v="2018-05-05T00:00:00"/>
    <x v="14"/>
    <x v="9"/>
    <n v="0"/>
    <n v="0"/>
    <n v="0"/>
    <n v="0"/>
    <n v="0"/>
    <n v="0"/>
    <n v="0"/>
    <n v="2"/>
    <n v="0"/>
    <n v="72"/>
    <n v="2"/>
    <n v="2"/>
  </r>
  <r>
    <d v="2018-06-09T00:00:00"/>
    <x v="14"/>
    <x v="10"/>
    <n v="0"/>
    <n v="1"/>
    <n v="0"/>
    <n v="0"/>
    <n v="0"/>
    <n v="1"/>
    <n v="0"/>
    <n v="3"/>
    <n v="1"/>
    <n v="62"/>
    <n v="6"/>
    <n v="6"/>
  </r>
  <r>
    <d v="2018-07-07T00:00:00"/>
    <x v="14"/>
    <x v="11"/>
    <n v="0"/>
    <n v="1"/>
    <n v="1"/>
    <n v="0"/>
    <n v="0"/>
    <n v="0"/>
    <n v="0"/>
    <n v="1"/>
    <n v="3"/>
    <n v="53"/>
    <n v="6"/>
    <n v="6"/>
  </r>
  <r>
    <d v="2018-08-04T00:00:00"/>
    <x v="14"/>
    <x v="0"/>
    <n v="0"/>
    <n v="0"/>
    <n v="0"/>
    <n v="0"/>
    <n v="0"/>
    <n v="0"/>
    <n v="0"/>
    <n v="1"/>
    <n v="2"/>
    <n v="24"/>
    <n v="3"/>
    <n v="3"/>
  </r>
  <r>
    <d v="2018-09-01T00:00:00"/>
    <x v="14"/>
    <x v="1"/>
    <n v="0"/>
    <n v="0"/>
    <n v="0"/>
    <n v="0"/>
    <n v="0"/>
    <n v="1"/>
    <n v="0"/>
    <n v="0"/>
    <n v="3"/>
    <n v="31"/>
    <n v="4"/>
    <n v="4"/>
  </r>
  <r>
    <d v="2018-09-29T00:00:00"/>
    <x v="14"/>
    <x v="1"/>
    <n v="0"/>
    <n v="0"/>
    <n v="0"/>
    <n v="0"/>
    <n v="0"/>
    <n v="0"/>
    <n v="0"/>
    <n v="2"/>
    <n v="3"/>
    <n v="45"/>
    <n v="5"/>
    <n v="5"/>
  </r>
  <r>
    <d v="2018-10-27T00:00:00"/>
    <x v="14"/>
    <x v="2"/>
    <n v="0"/>
    <n v="0"/>
    <n v="0"/>
    <n v="0"/>
    <n v="0"/>
    <n v="0"/>
    <n v="0"/>
    <n v="2"/>
    <n v="3"/>
    <n v="36"/>
    <n v="5"/>
    <n v="5"/>
  </r>
  <r>
    <d v="2018-11-24T00:00:00"/>
    <x v="14"/>
    <x v="3"/>
    <n v="0"/>
    <n v="0"/>
    <n v="0"/>
    <n v="0"/>
    <n v="0"/>
    <n v="0"/>
    <n v="0"/>
    <n v="2"/>
    <n v="3"/>
    <n v="39"/>
    <n v="5"/>
    <n v="5"/>
  </r>
  <r>
    <d v="2018-12-29T00:00:00"/>
    <x v="14"/>
    <x v="4"/>
    <n v="0"/>
    <n v="0"/>
    <n v="0"/>
    <n v="0"/>
    <n v="0"/>
    <n v="0"/>
    <n v="0"/>
    <n v="3"/>
    <n v="2"/>
    <n v="32"/>
    <n v="5"/>
    <n v="5"/>
  </r>
  <r>
    <d v="2019-01-26T00:00:00"/>
    <x v="15"/>
    <x v="5"/>
    <n v="0"/>
    <n v="0"/>
    <n v="0"/>
    <n v="0"/>
    <n v="0"/>
    <n v="0"/>
    <n v="0"/>
    <n v="0"/>
    <n v="3"/>
    <n v="24"/>
    <n v="4"/>
    <n v="4"/>
  </r>
  <r>
    <d v="2019-02-23T00:00:00"/>
    <x v="15"/>
    <x v="6"/>
    <n v="0"/>
    <n v="0"/>
    <n v="0"/>
    <n v="0"/>
    <n v="0"/>
    <n v="0"/>
    <n v="0"/>
    <n v="0"/>
    <n v="2"/>
    <n v="16"/>
    <n v="2"/>
    <n v="2"/>
  </r>
  <r>
    <d v="2019-03-23T00:00:00"/>
    <x v="15"/>
    <x v="7"/>
    <n v="1"/>
    <n v="0"/>
    <n v="0"/>
    <n v="0"/>
    <n v="0"/>
    <n v="0"/>
    <n v="0"/>
    <n v="2"/>
    <n v="1"/>
    <n v="45"/>
    <n v="4"/>
    <n v="4"/>
  </r>
  <r>
    <d v="2019-04-27T00:00:00"/>
    <x v="15"/>
    <x v="8"/>
    <n v="1"/>
    <n v="0"/>
    <n v="0"/>
    <n v="0"/>
    <n v="0"/>
    <n v="1"/>
    <n v="0"/>
    <n v="2"/>
    <n v="2"/>
    <n v="44"/>
    <n v="6"/>
    <n v="6"/>
  </r>
  <r>
    <d v="2019-05-25T00:00:00"/>
    <x v="15"/>
    <x v="9"/>
    <n v="0"/>
    <n v="0"/>
    <n v="0"/>
    <n v="1"/>
    <n v="0"/>
    <n v="0"/>
    <n v="0"/>
    <n v="1"/>
    <n v="2"/>
    <n v="58"/>
    <n v="4"/>
    <n v="4"/>
  </r>
  <r>
    <d v="2019-06-22T00:00:00"/>
    <x v="15"/>
    <x v="10"/>
    <n v="0"/>
    <n v="0"/>
    <n v="0"/>
    <n v="0"/>
    <n v="0"/>
    <n v="0"/>
    <n v="0"/>
    <n v="3"/>
    <n v="2"/>
    <n v="32"/>
    <n v="5"/>
    <n v="5"/>
  </r>
  <r>
    <d v="2019-07-27T00:00:00"/>
    <x v="15"/>
    <x v="11"/>
    <n v="0"/>
    <n v="0"/>
    <n v="0"/>
    <n v="0"/>
    <n v="0"/>
    <n v="0"/>
    <n v="0"/>
    <n v="1"/>
    <n v="2"/>
    <n v="0"/>
    <n v="3"/>
    <n v="3"/>
  </r>
  <r>
    <d v="2019-07-27T00:00:00"/>
    <x v="15"/>
    <x v="11"/>
    <n v="0"/>
    <n v="0"/>
    <n v="0"/>
    <n v="0"/>
    <n v="0"/>
    <n v="0"/>
    <n v="0"/>
    <n v="2"/>
    <n v="3"/>
    <n v="45"/>
    <n v="5"/>
    <n v="5"/>
  </r>
  <r>
    <d v="2019-08-24T00:00:00"/>
    <x v="15"/>
    <x v="0"/>
    <n v="0"/>
    <n v="0"/>
    <n v="0"/>
    <n v="0"/>
    <n v="1"/>
    <n v="0"/>
    <n v="0"/>
    <n v="1"/>
    <n v="2"/>
    <n v="20"/>
    <n v="4"/>
    <n v="4"/>
  </r>
  <r>
    <d v="2019-09-21T00:00:00"/>
    <x v="15"/>
    <x v="1"/>
    <n v="1"/>
    <n v="0"/>
    <n v="1"/>
    <n v="0"/>
    <n v="0"/>
    <n v="0"/>
    <n v="0"/>
    <n v="2"/>
    <n v="2"/>
    <n v="37"/>
    <n v="6"/>
    <n v="6"/>
  </r>
  <r>
    <d v="2019-10-19T00:00:00"/>
    <x v="15"/>
    <x v="2"/>
    <n v="1"/>
    <n v="0"/>
    <n v="1"/>
    <n v="0"/>
    <n v="0"/>
    <n v="0"/>
    <n v="0"/>
    <n v="2"/>
    <n v="1"/>
    <n v="34"/>
    <n v="5"/>
    <n v="5"/>
  </r>
  <r>
    <d v="2019-11-23T00:00:00"/>
    <x v="15"/>
    <x v="3"/>
    <n v="1"/>
    <n v="0"/>
    <n v="1"/>
    <n v="0"/>
    <n v="0"/>
    <n v="0"/>
    <n v="0"/>
    <n v="1"/>
    <n v="1"/>
    <n v="45"/>
    <n v="4"/>
    <n v="4"/>
  </r>
  <r>
    <d v="2019-12-21T00:00:00"/>
    <x v="15"/>
    <x v="4"/>
    <n v="0"/>
    <n v="0"/>
    <n v="0"/>
    <n v="0"/>
    <n v="0"/>
    <n v="0"/>
    <n v="0"/>
    <n v="1"/>
    <n v="0"/>
    <n v="37"/>
    <n v="1"/>
    <n v="1"/>
  </r>
  <r>
    <d v="2020-01-18T00:00:00"/>
    <x v="16"/>
    <x v="5"/>
    <n v="1"/>
    <n v="0"/>
    <n v="0"/>
    <n v="0"/>
    <n v="0"/>
    <n v="0"/>
    <n v="0"/>
    <n v="3"/>
    <n v="1"/>
    <n v="31"/>
    <n v="5"/>
    <n v="5"/>
  </r>
  <r>
    <d v="2020-02-15T00:00:00"/>
    <x v="16"/>
    <x v="6"/>
    <n v="0"/>
    <n v="0"/>
    <n v="0"/>
    <n v="0"/>
    <n v="0"/>
    <n v="0"/>
    <n v="0"/>
    <n v="2"/>
    <n v="2"/>
    <n v="24"/>
    <n v="4"/>
    <n v="4"/>
  </r>
  <r>
    <d v="2020-03-14T00:00:00"/>
    <x v="16"/>
    <x v="7"/>
    <n v="0"/>
    <n v="0"/>
    <n v="1"/>
    <n v="0"/>
    <n v="0"/>
    <n v="1"/>
    <n v="0"/>
    <n v="2"/>
    <n v="2"/>
    <n v="24"/>
    <n v="6"/>
    <n v="6"/>
  </r>
  <r>
    <d v="2020-04-11T00:00:00"/>
    <x v="16"/>
    <x v="8"/>
    <n v="0"/>
    <n v="0"/>
    <n v="1"/>
    <n v="0"/>
    <n v="0"/>
    <n v="1"/>
    <n v="0"/>
    <n v="2"/>
    <n v="2"/>
    <n v="37"/>
    <n v="6"/>
    <n v="6"/>
  </r>
  <r>
    <d v="2020-05-09T00:00:00"/>
    <x v="16"/>
    <x v="9"/>
    <n v="1"/>
    <n v="0"/>
    <n v="0"/>
    <n v="0"/>
    <n v="0"/>
    <n v="0"/>
    <n v="0"/>
    <n v="2"/>
    <n v="0"/>
    <n v="24"/>
    <n v="3"/>
    <n v="3"/>
  </r>
  <r>
    <d v="2020-05-09T00:00:00"/>
    <x v="16"/>
    <x v="9"/>
    <n v="0"/>
    <n v="0"/>
    <n v="0"/>
    <n v="0"/>
    <n v="0"/>
    <n v="0"/>
    <n v="0"/>
    <n v="1"/>
    <n v="1"/>
    <n v="24"/>
    <n v="2"/>
    <n v="2"/>
  </r>
  <r>
    <d v="2020-07-04T00:00:00"/>
    <x v="16"/>
    <x v="11"/>
    <n v="0"/>
    <n v="0"/>
    <n v="0"/>
    <n v="0"/>
    <n v="0"/>
    <n v="0"/>
    <n v="0"/>
    <n v="1"/>
    <n v="1"/>
    <n v="18"/>
    <n v="2"/>
    <n v="2"/>
  </r>
  <r>
    <d v="2020-08-01T00:00:00"/>
    <x v="16"/>
    <x v="0"/>
    <n v="0"/>
    <n v="0"/>
    <n v="0"/>
    <n v="0"/>
    <n v="0"/>
    <n v="0"/>
    <n v="0"/>
    <n v="2"/>
    <n v="1"/>
    <n v="22"/>
    <n v="3"/>
    <n v="3"/>
  </r>
  <r>
    <d v="2020-09-05T00:00:00"/>
    <x v="16"/>
    <x v="1"/>
    <n v="2"/>
    <n v="0"/>
    <n v="0"/>
    <n v="0"/>
    <n v="0"/>
    <n v="0"/>
    <n v="0"/>
    <n v="2"/>
    <n v="1"/>
    <n v="33"/>
    <n v="5"/>
    <n v="5"/>
  </r>
  <r>
    <d v="2020-10-03T00:00:00"/>
    <x v="16"/>
    <x v="2"/>
    <n v="0"/>
    <n v="0"/>
    <n v="0"/>
    <n v="0"/>
    <n v="0"/>
    <n v="0"/>
    <n v="0"/>
    <n v="3"/>
    <n v="0"/>
    <n v="41"/>
    <n v="3"/>
    <n v="3"/>
  </r>
  <r>
    <d v="2020-11-07T00:00:00"/>
    <x v="16"/>
    <x v="3"/>
    <n v="0"/>
    <n v="0"/>
    <n v="0"/>
    <n v="0"/>
    <n v="0"/>
    <n v="0"/>
    <n v="0"/>
    <n v="3"/>
    <n v="2"/>
    <n v="27"/>
    <n v="5"/>
    <n v="5"/>
  </r>
  <r>
    <d v="2020-12-12T00:00:00"/>
    <x v="16"/>
    <x v="4"/>
    <n v="0"/>
    <n v="0"/>
    <n v="0"/>
    <n v="0"/>
    <n v="0"/>
    <n v="0"/>
    <n v="0"/>
    <n v="2"/>
    <n v="0"/>
    <n v="27"/>
    <n v="2"/>
    <n v="2"/>
  </r>
  <r>
    <d v="2021-01-16T00:00:00"/>
    <x v="17"/>
    <x v="5"/>
    <n v="0"/>
    <n v="0"/>
    <n v="0"/>
    <n v="0"/>
    <n v="0"/>
    <n v="0"/>
    <n v="0"/>
    <n v="1"/>
    <n v="1"/>
    <n v="22"/>
    <n v="2"/>
    <n v="2"/>
  </r>
  <r>
    <d v="2021-02-13T00:00:00"/>
    <x v="17"/>
    <x v="6"/>
    <n v="1"/>
    <n v="0"/>
    <n v="0"/>
    <n v="0"/>
    <n v="0"/>
    <n v="0"/>
    <n v="0"/>
    <n v="2"/>
    <n v="2"/>
    <n v="21"/>
    <n v="5"/>
    <n v="5"/>
  </r>
  <r>
    <d v="2021-03-13T00:00:00"/>
    <x v="17"/>
    <x v="7"/>
    <n v="0"/>
    <n v="0"/>
    <n v="0"/>
    <n v="0"/>
    <n v="0"/>
    <n v="0"/>
    <n v="0"/>
    <n v="3"/>
    <n v="0"/>
    <n v="19"/>
    <n v="2"/>
    <n v="3"/>
  </r>
  <r>
    <d v="2021-04-10T00:00:00"/>
    <x v="17"/>
    <x v="8"/>
    <n v="0"/>
    <n v="0"/>
    <n v="0"/>
    <n v="0"/>
    <n v="0"/>
    <n v="0"/>
    <n v="0"/>
    <n v="4"/>
    <n v="2"/>
    <n v="19"/>
    <n v="3"/>
    <n v="6"/>
  </r>
  <r>
    <d v="2021-05-08T00:00:00"/>
    <x v="17"/>
    <x v="9"/>
    <n v="0"/>
    <n v="0"/>
    <n v="0"/>
    <n v="0"/>
    <n v="0"/>
    <n v="0"/>
    <n v="0"/>
    <n v="4"/>
    <n v="0"/>
    <n v="18"/>
    <n v="2"/>
    <n v="4"/>
  </r>
  <r>
    <d v="2021-06-05T00:00:00"/>
    <x v="17"/>
    <x v="10"/>
    <n v="0"/>
    <n v="0"/>
    <n v="0"/>
    <n v="0"/>
    <n v="0"/>
    <n v="0"/>
    <n v="0"/>
    <n v="3"/>
    <n v="1"/>
    <n v="18"/>
    <n v="2"/>
    <n v="4"/>
  </r>
  <r>
    <d v="2021-07-10T00:00:00"/>
    <x v="17"/>
    <x v="11"/>
    <n v="1"/>
    <n v="0"/>
    <n v="0"/>
    <n v="0"/>
    <n v="0"/>
    <n v="0"/>
    <n v="0"/>
    <n v="0"/>
    <n v="0"/>
    <n v="29"/>
    <n v="1"/>
    <n v="1"/>
  </r>
  <r>
    <d v="2021-08-14T00:00:00"/>
    <x v="17"/>
    <x v="0"/>
    <n v="0"/>
    <n v="0"/>
    <n v="0"/>
    <n v="0"/>
    <n v="0"/>
    <n v="0"/>
    <n v="0"/>
    <n v="4"/>
    <n v="2"/>
    <n v="25"/>
    <n v="4"/>
    <n v="6"/>
  </r>
  <r>
    <d v="2021-09-18T00:00:00"/>
    <x v="17"/>
    <x v="1"/>
    <n v="0"/>
    <n v="0"/>
    <n v="0"/>
    <n v="0"/>
    <n v="0"/>
    <n v="0"/>
    <n v="0"/>
    <n v="1"/>
    <n v="1"/>
    <n v="12"/>
    <n v="2"/>
    <n v="2"/>
  </r>
  <r>
    <d v="2021-10-16T00:00:00"/>
    <x v="17"/>
    <x v="2"/>
    <n v="0"/>
    <n v="0"/>
    <n v="0"/>
    <n v="0"/>
    <n v="0"/>
    <n v="0"/>
    <n v="0"/>
    <n v="2"/>
    <n v="1"/>
    <n v="14"/>
    <n v="3"/>
    <n v="3"/>
  </r>
  <r>
    <d v="2021-11-14T00:00:00"/>
    <x v="17"/>
    <x v="3"/>
    <n v="1"/>
    <n v="0"/>
    <n v="0"/>
    <n v="0"/>
    <n v="0"/>
    <n v="0"/>
    <n v="0"/>
    <n v="4"/>
    <n v="0"/>
    <n v="25"/>
    <n v="2"/>
    <n v="5"/>
  </r>
  <r>
    <d v="2021-12-18T00:00:00"/>
    <x v="17"/>
    <x v="4"/>
    <n v="1"/>
    <n v="0"/>
    <n v="0"/>
    <n v="0"/>
    <n v="0"/>
    <n v="0"/>
    <n v="0"/>
    <n v="2"/>
    <n v="1"/>
    <n v="9"/>
    <n v="3"/>
    <n v="4"/>
  </r>
  <r>
    <d v="2022-01-14T00:00:00"/>
    <x v="18"/>
    <x v="5"/>
    <n v="1"/>
    <n v="0"/>
    <n v="1"/>
    <n v="0"/>
    <n v="0"/>
    <n v="0"/>
    <n v="0"/>
    <n v="6"/>
    <n v="2"/>
    <n v="30"/>
    <n v="8"/>
    <n v="10"/>
  </r>
  <r>
    <d v="2022-02-11T00:00:00"/>
    <x v="18"/>
    <x v="6"/>
    <n v="1"/>
    <n v="0"/>
    <n v="0"/>
    <n v="0"/>
    <n v="0"/>
    <n v="0"/>
    <n v="0"/>
    <n v="3"/>
    <n v="1"/>
    <n v="13"/>
    <n v="3"/>
    <n v="5"/>
  </r>
  <r>
    <d v="2022-03-11T00:00:00"/>
    <x v="18"/>
    <x v="7"/>
    <n v="0"/>
    <n v="0"/>
    <n v="0"/>
    <n v="0"/>
    <n v="0"/>
    <n v="0"/>
    <n v="0"/>
    <n v="0"/>
    <n v="1"/>
    <n v="29"/>
    <n v="2"/>
    <n v="2"/>
  </r>
  <r>
    <d v="2022-04-08T00:00:00"/>
    <x v="18"/>
    <x v="8"/>
    <n v="1"/>
    <n v="0"/>
    <n v="0"/>
    <n v="0"/>
    <n v="0"/>
    <n v="0"/>
    <n v="0"/>
    <n v="4"/>
    <n v="2"/>
    <n v="22"/>
    <n v="4"/>
    <n v="7"/>
  </r>
  <r>
    <d v="2022-05-06T00:00:00"/>
    <x v="18"/>
    <x v="9"/>
    <n v="0"/>
    <n v="0"/>
    <n v="0"/>
    <n v="0"/>
    <n v="0"/>
    <n v="0"/>
    <n v="0"/>
    <n v="2"/>
    <n v="1"/>
    <n v="16"/>
    <n v="2"/>
    <n v="3"/>
  </r>
  <r>
    <d v="2022-06-03T00:00:00"/>
    <x v="18"/>
    <x v="10"/>
    <n v="1"/>
    <n v="0"/>
    <n v="0"/>
    <n v="0"/>
    <n v="0"/>
    <n v="0"/>
    <n v="0"/>
    <n v="1"/>
    <n v="2"/>
    <n v="22"/>
    <n v="5"/>
    <n v="5"/>
  </r>
  <r>
    <d v="2022-07-01T00:00:00"/>
    <x v="18"/>
    <x v="11"/>
    <n v="1"/>
    <n v="0"/>
    <n v="0"/>
    <n v="0"/>
    <n v="0"/>
    <n v="0"/>
    <n v="0"/>
    <n v="3"/>
    <n v="1"/>
    <n v="30"/>
    <n v="4"/>
    <n v="6"/>
  </r>
  <r>
    <d v="2022-08-05T00:00:00"/>
    <x v="18"/>
    <x v="0"/>
    <n v="0"/>
    <n v="0"/>
    <n v="0"/>
    <n v="0"/>
    <n v="0"/>
    <n v="0"/>
    <n v="0"/>
    <n v="2"/>
    <n v="2"/>
    <n v="18"/>
    <n v="3"/>
    <n v="5"/>
  </r>
  <r>
    <d v="2022-09-02T00:00:00"/>
    <x v="18"/>
    <x v="1"/>
    <n v="1"/>
    <n v="0"/>
    <n v="0"/>
    <n v="0"/>
    <n v="0"/>
    <n v="0"/>
    <n v="0"/>
    <n v="5"/>
    <n v="0"/>
    <n v="17"/>
    <n v="4"/>
    <n v="8"/>
  </r>
  <r>
    <d v="2022-10-07T00:00:00"/>
    <x v="18"/>
    <x v="2"/>
    <n v="0"/>
    <n v="0"/>
    <n v="0"/>
    <n v="0"/>
    <n v="0"/>
    <n v="0"/>
    <n v="0"/>
    <n v="3"/>
    <n v="0"/>
    <n v="13"/>
    <n v="1"/>
    <n v="3"/>
  </r>
  <r>
    <d v="2022-11-04T00:00:00"/>
    <x v="18"/>
    <x v="3"/>
    <n v="0"/>
    <n v="0"/>
    <n v="0"/>
    <n v="0"/>
    <n v="0"/>
    <n v="0"/>
    <n v="0"/>
    <n v="3"/>
    <n v="1"/>
    <n v="27"/>
    <n v="3"/>
    <n v="5"/>
  </r>
  <r>
    <d v="2022-12-09T00:00:00"/>
    <x v="18"/>
    <x v="4"/>
    <n v="0"/>
    <n v="0"/>
    <n v="1"/>
    <n v="0"/>
    <n v="0"/>
    <n v="0"/>
    <n v="0"/>
    <n v="5"/>
    <n v="0"/>
    <n v="31"/>
    <n v="3"/>
    <n v="6"/>
  </r>
  <r>
    <d v="2023-01-13T00:00:00"/>
    <x v="19"/>
    <x v="5"/>
    <n v="0"/>
    <n v="0"/>
    <n v="0"/>
    <n v="0"/>
    <n v="0"/>
    <n v="0"/>
    <n v="0"/>
    <n v="2"/>
    <n v="0"/>
    <n v="19"/>
    <n v="2"/>
    <n v="2"/>
  </r>
  <r>
    <d v="2023-02-10T00:00:00"/>
    <x v="19"/>
    <x v="6"/>
    <n v="0"/>
    <n v="0"/>
    <n v="0"/>
    <n v="0"/>
    <n v="0"/>
    <n v="0"/>
    <n v="0"/>
    <n v="3"/>
    <n v="1"/>
    <n v="18"/>
    <n v="2"/>
    <n v="4"/>
  </r>
  <r>
    <d v="2023-03-17T00:00:00"/>
    <x v="19"/>
    <x v="7"/>
    <n v="0"/>
    <n v="0"/>
    <n v="0"/>
    <n v="0"/>
    <n v="0"/>
    <n v="0"/>
    <n v="0"/>
    <n v="1"/>
    <n v="1"/>
    <n v="22"/>
    <n v="2"/>
    <n v="2"/>
  </r>
  <r>
    <d v="2023-04-21T00:00:00"/>
    <x v="19"/>
    <x v="8"/>
    <n v="0"/>
    <n v="0"/>
    <n v="0"/>
    <n v="0"/>
    <n v="0"/>
    <n v="0"/>
    <n v="0"/>
    <n v="1"/>
    <n v="2"/>
    <n v="21"/>
    <n v="3"/>
    <n v="3"/>
  </r>
  <r>
    <d v="2023-06-09T00:00:00"/>
    <x v="19"/>
    <x v="10"/>
    <n v="0"/>
    <n v="0"/>
    <n v="0"/>
    <n v="0"/>
    <n v="0"/>
    <n v="1"/>
    <n v="0"/>
    <n v="1"/>
    <n v="1"/>
    <n v="12"/>
    <n v="3"/>
    <n v="3"/>
  </r>
  <r>
    <d v="2023-08-04T00:00:00"/>
    <x v="19"/>
    <x v="0"/>
    <n v="1"/>
    <n v="0"/>
    <n v="0"/>
    <n v="0"/>
    <n v="0"/>
    <n v="0"/>
    <n v="0"/>
    <n v="0"/>
    <n v="2"/>
    <n v="18"/>
    <n v="3"/>
    <n v="3"/>
  </r>
  <r>
    <d v="2023-09-08T00:00:00"/>
    <x v="19"/>
    <x v="1"/>
    <n v="1"/>
    <n v="0"/>
    <n v="0"/>
    <n v="0"/>
    <n v="0"/>
    <n v="0"/>
    <n v="0"/>
    <n v="1"/>
    <n v="1"/>
    <n v="12"/>
    <n v="3"/>
    <n v="3"/>
  </r>
  <r>
    <d v="2023-10-13T00:00:00"/>
    <x v="19"/>
    <x v="2"/>
    <n v="0"/>
    <n v="0"/>
    <n v="0"/>
    <n v="0"/>
    <n v="0"/>
    <n v="0"/>
    <n v="0"/>
    <n v="1"/>
    <n v="1"/>
    <n v="13"/>
    <n v="2"/>
    <n v="2"/>
  </r>
  <r>
    <d v="2023-11-17T00:00:00"/>
    <x v="19"/>
    <x v="3"/>
    <n v="0"/>
    <n v="0"/>
    <n v="0"/>
    <n v="0"/>
    <n v="0"/>
    <n v="1"/>
    <n v="0"/>
    <n v="2"/>
    <n v="1"/>
    <n v="10"/>
    <n v="3"/>
    <n v="4"/>
  </r>
  <r>
    <d v="2023-12-22T00:00:00"/>
    <x v="19"/>
    <x v="4"/>
    <n v="1"/>
    <n v="0"/>
    <n v="0"/>
    <n v="0"/>
    <n v="0"/>
    <n v="0"/>
    <n v="0"/>
    <n v="1"/>
    <n v="1"/>
    <n v="14"/>
    <n v="3"/>
    <n v="3"/>
  </r>
  <r>
    <d v="2024-02-02T00:00:00"/>
    <x v="20"/>
    <x v="6"/>
    <n v="0"/>
    <n v="0"/>
    <n v="0"/>
    <n v="0"/>
    <n v="0"/>
    <n v="0"/>
    <n v="0"/>
    <n v="3"/>
    <n v="2"/>
    <n v="14"/>
    <n v="3"/>
    <n v="5"/>
  </r>
  <r>
    <d v="2024-03-22T00:00:00"/>
    <x v="20"/>
    <x v="7"/>
    <n v="0"/>
    <n v="0"/>
    <n v="0"/>
    <n v="0"/>
    <n v="0"/>
    <n v="0"/>
    <n v="0"/>
    <n v="1"/>
    <n v="0"/>
    <n v="6"/>
    <n v="1"/>
    <n v="1"/>
  </r>
  <r>
    <d v="2024-05-24T00:00:00"/>
    <x v="20"/>
    <x v="9"/>
    <n v="0"/>
    <n v="0"/>
    <n v="0"/>
    <n v="0"/>
    <n v="0"/>
    <n v="0"/>
    <n v="0"/>
    <n v="4"/>
    <n v="0"/>
    <n v="6"/>
    <n v="2"/>
    <n v="4"/>
  </r>
  <r>
    <d v="2024-08-16T00:00:00"/>
    <x v="20"/>
    <x v="0"/>
    <n v="0"/>
    <n v="0"/>
    <n v="0"/>
    <n v="0"/>
    <n v="0"/>
    <n v="0"/>
    <n v="0"/>
    <n v="1"/>
    <n v="0"/>
    <n v="0"/>
    <n v="2"/>
    <n v="2"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  <r>
    <m/>
    <x v="21"/>
    <x v="1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16:M238" firstHeaderRow="1" firstDataRow="2" firstDataCol="1"/>
  <pivotFields count="15">
    <pivotField showAll="0"/>
    <pivotField axis="axisRow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1"/>
        <item x="15"/>
        <item x="16"/>
        <item x="17"/>
        <item m="1" x="22"/>
        <item x="18"/>
        <item x="19"/>
        <item x="20"/>
      </items>
    </pivotField>
    <pivotField axis="axisRow" showAll="0">
      <items count="20">
        <item x="5"/>
        <item x="6"/>
        <item x="7"/>
        <item x="8"/>
        <item x="9"/>
        <item x="10"/>
        <item x="11"/>
        <item x="0"/>
        <item x="1"/>
        <item x="2"/>
        <item x="3"/>
        <item x="4"/>
        <item x="12"/>
        <item m="1" x="13"/>
        <item m="1" x="18"/>
        <item m="1" x="14"/>
        <item m="1" x="16"/>
        <item m="1" x="17"/>
        <item m="1" x="1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1"/>
    <field x="2"/>
  </rowFields>
  <rowItems count="221">
    <i>
      <x/>
    </i>
    <i r="1">
      <x v="7"/>
    </i>
    <i r="1">
      <x v="8"/>
    </i>
    <i r="1">
      <x v="9"/>
    </i>
    <i r="1">
      <x v="10"/>
    </i>
    <i r="1">
      <x v="11"/>
    </i>
    <i>
      <x v="1"/>
    </i>
    <i r="1">
      <x/>
    </i>
    <i r="1">
      <x v="7"/>
    </i>
    <i r="1">
      <x v="8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 r="1">
      <x v="11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9"/>
    </i>
    <i r="1">
      <x v="10"/>
    </i>
    <i>
      <x v="8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>
      <x v="9"/>
    </i>
    <i r="1">
      <x/>
    </i>
    <i r="1">
      <x v="1"/>
    </i>
    <i r="1">
      <x v="2"/>
    </i>
    <i r="1">
      <x v="3"/>
    </i>
    <i r="1">
      <x v="4"/>
    </i>
    <i r="1">
      <x v="8"/>
    </i>
    <i r="1">
      <x v="9"/>
    </i>
    <i r="1">
      <x v="10"/>
    </i>
    <i r="1">
      <x v="11"/>
    </i>
    <i>
      <x v="10"/>
    </i>
    <i r="1">
      <x/>
    </i>
    <i r="1">
      <x v="1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5"/>
    </i>
    <i r="1">
      <x v="12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17"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r="1">
      <x v="10"/>
    </i>
    <i r="1">
      <x v="11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>
      <x v="21"/>
    </i>
    <i r="1">
      <x/>
    </i>
    <i r="1">
      <x v="1"/>
    </i>
    <i r="1">
      <x v="2"/>
    </i>
    <i r="1">
      <x v="3"/>
    </i>
    <i r="1">
      <x v="5"/>
    </i>
    <i r="1">
      <x v="7"/>
    </i>
    <i r="1">
      <x v="8"/>
    </i>
    <i r="1">
      <x v="9"/>
    </i>
    <i r="1">
      <x v="10"/>
    </i>
    <i r="1">
      <x v="11"/>
    </i>
    <i>
      <x v="22"/>
    </i>
    <i r="1">
      <x v="1"/>
    </i>
    <i r="1">
      <x v="2"/>
    </i>
    <i r="1">
      <x v="4"/>
    </i>
    <i r="1">
      <x v="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Forum I" fld="3" baseField="0" baseItem="0"/>
    <dataField name="Sum of Forum III" fld="4" baseField="0" baseItem="0"/>
    <dataField name="Sum of Noctaventure" fld="5" baseField="0" baseItem="0"/>
    <dataField name="Sum of Promo 2008" fld="6" baseField="0" baseItem="0"/>
    <dataField name="Sum of Promo 2009" fld="7" baseField="0" baseItem="0"/>
    <dataField name="Sum of Promo 2010" fld="8" baseField="0" baseItem="0"/>
    <dataField name="Sum of Promo 2012" fld="9" baseField="0" baseItem="0"/>
    <dataField name="Sum of Promo 2015" fld="10" baseField="0" baseItem="0"/>
    <dataField name="Sum of Promo 2017" fld="11" baseField="0" baseItem="0"/>
    <dataField name="Sum of Messages" fld="12" baseField="0" baseItem="0"/>
    <dataField name="Sum of Participants" fld="13" baseField="0" baseItem="0"/>
    <dataField name="Sum of Compos" fld="14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E74" dT="2021-07-26T12:00:35.30" personId="{AF56D722-EBF7-4228-B466-E7AAA65E951C}" id="{00F681DB-5844-4167-B17F-3491E079D066}">
    <text>farewell !</text>
  </threadedComment>
  <threadedComment ref="HS82" dT="2021-08-02T14:33:13.42" personId="{AF56D722-EBF7-4228-B466-E7AAA65E951C}" id="{C12EE452-71C5-48DC-A980-720D878D7613}">
    <text>avec Setzer</text>
  </threadedComment>
</ThreadedComments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taventures.com/forum/viewforum.php?f=215" TargetMode="External"/><Relationship Id="rId21" Type="http://schemas.openxmlformats.org/officeDocument/2006/relationships/hyperlink" Target="http://noctaventures.com/forum/viewforum.php?f=64" TargetMode="External"/><Relationship Id="rId42" Type="http://schemas.openxmlformats.org/officeDocument/2006/relationships/hyperlink" Target="http://noctaventures.com/forum/viewforum.php?f=106" TargetMode="External"/><Relationship Id="rId63" Type="http://schemas.openxmlformats.org/officeDocument/2006/relationships/hyperlink" Target="http://noctaventures.com/forum/viewforum.php?f=132" TargetMode="External"/><Relationship Id="rId84" Type="http://schemas.openxmlformats.org/officeDocument/2006/relationships/hyperlink" Target="http://noctaventures.com/forum/viewforum.php?f=166" TargetMode="External"/><Relationship Id="rId138" Type="http://schemas.openxmlformats.org/officeDocument/2006/relationships/hyperlink" Target="http://noctaventures.com/forum/viewforum.php?f=242" TargetMode="External"/><Relationship Id="rId159" Type="http://schemas.openxmlformats.org/officeDocument/2006/relationships/hyperlink" Target="http://noctaventures.com/forum/viewforum.php?f=22" TargetMode="External"/><Relationship Id="rId170" Type="http://schemas.openxmlformats.org/officeDocument/2006/relationships/hyperlink" Target="http://noctaventures.com/forum/viewforum.php?f=46" TargetMode="External"/><Relationship Id="rId191" Type="http://schemas.openxmlformats.org/officeDocument/2006/relationships/hyperlink" Target="http://noctaventures.com/forum/viewforum.php?f=178" TargetMode="External"/><Relationship Id="rId205" Type="http://schemas.openxmlformats.org/officeDocument/2006/relationships/hyperlink" Target="http://noctaventures.com/forum/viewforum.php?f=271" TargetMode="External"/><Relationship Id="rId226" Type="http://schemas.openxmlformats.org/officeDocument/2006/relationships/hyperlink" Target="http://noctaventures.com/forum/viewforum.php?f=287&amp;sid=e955c31cc6ae7f5d5f442073a83eea57" TargetMode="External"/><Relationship Id="rId247" Type="http://schemas.openxmlformats.org/officeDocument/2006/relationships/hyperlink" Target="http://noctaventures.com/forum/viewforum.php?f=312" TargetMode="External"/><Relationship Id="rId107" Type="http://schemas.openxmlformats.org/officeDocument/2006/relationships/hyperlink" Target="http://noctaventures.com/forum/viewforum.php?f=204" TargetMode="External"/><Relationship Id="rId268" Type="http://schemas.openxmlformats.org/officeDocument/2006/relationships/hyperlink" Target="http://noctaventures.com/forum/viewforum.php?f=333" TargetMode="External"/><Relationship Id="rId289" Type="http://schemas.openxmlformats.org/officeDocument/2006/relationships/hyperlink" Target="http://noctaventures.com/forum/viewforum.php?f=356" TargetMode="External"/><Relationship Id="rId11" Type="http://schemas.openxmlformats.org/officeDocument/2006/relationships/hyperlink" Target="http://noctaventures.com/forum/viewforum.php?f=35" TargetMode="External"/><Relationship Id="rId32" Type="http://schemas.openxmlformats.org/officeDocument/2006/relationships/hyperlink" Target="http://noctaventures.com/forum/viewforum.php?f=86" TargetMode="External"/><Relationship Id="rId53" Type="http://schemas.openxmlformats.org/officeDocument/2006/relationships/hyperlink" Target="http://noctaventures.com/forum/viewforum.php?f=120" TargetMode="External"/><Relationship Id="rId74" Type="http://schemas.openxmlformats.org/officeDocument/2006/relationships/hyperlink" Target="http://noctaventures.com/forum/viewforum.php?f=155" TargetMode="External"/><Relationship Id="rId128" Type="http://schemas.openxmlformats.org/officeDocument/2006/relationships/hyperlink" Target="http://noctaventures.com/forum/viewforum.php?f=227" TargetMode="External"/><Relationship Id="rId149" Type="http://schemas.openxmlformats.org/officeDocument/2006/relationships/hyperlink" Target="http://noctaventures.com/forum/viewforum.php?f=253" TargetMode="External"/><Relationship Id="rId5" Type="http://schemas.openxmlformats.org/officeDocument/2006/relationships/hyperlink" Target="http://noctaventures.com/forum/viewforum.php?f=17" TargetMode="External"/><Relationship Id="rId95" Type="http://schemas.openxmlformats.org/officeDocument/2006/relationships/hyperlink" Target="http://noctaventures.com/forum/viewforum.php?f=177" TargetMode="External"/><Relationship Id="rId160" Type="http://schemas.openxmlformats.org/officeDocument/2006/relationships/hyperlink" Target="http://noctaventures.com/forum/viewforum.php?f=31" TargetMode="External"/><Relationship Id="rId181" Type="http://schemas.openxmlformats.org/officeDocument/2006/relationships/hyperlink" Target="http://noctaventures.com/forum/viewforum.php?f=94" TargetMode="External"/><Relationship Id="rId216" Type="http://schemas.openxmlformats.org/officeDocument/2006/relationships/hyperlink" Target="http://noctaventures.com/forum/viewforum.php?f=277" TargetMode="External"/><Relationship Id="rId237" Type="http://schemas.openxmlformats.org/officeDocument/2006/relationships/hyperlink" Target="http://noctaventures.com/forum/viewforum.php?f=300" TargetMode="External"/><Relationship Id="rId258" Type="http://schemas.openxmlformats.org/officeDocument/2006/relationships/hyperlink" Target="http://noctaventures.com/forum/viewforum.php?f=323" TargetMode="External"/><Relationship Id="rId279" Type="http://schemas.openxmlformats.org/officeDocument/2006/relationships/hyperlink" Target="http://noctaventures.com/forum/viewforum.php?f=344" TargetMode="External"/><Relationship Id="rId22" Type="http://schemas.openxmlformats.org/officeDocument/2006/relationships/hyperlink" Target="http://noctaventures.com/forum/viewforum.php?f=66" TargetMode="External"/><Relationship Id="rId43" Type="http://schemas.openxmlformats.org/officeDocument/2006/relationships/hyperlink" Target="http://noctaventures.com/forum/viewforum.php?f=107" TargetMode="External"/><Relationship Id="rId64" Type="http://schemas.openxmlformats.org/officeDocument/2006/relationships/hyperlink" Target="http://noctaventures.com/forum/viewforum.php?f=133" TargetMode="External"/><Relationship Id="rId118" Type="http://schemas.openxmlformats.org/officeDocument/2006/relationships/hyperlink" Target="http://noctaventures.com/forum/viewforum.php?f=216" TargetMode="External"/><Relationship Id="rId139" Type="http://schemas.openxmlformats.org/officeDocument/2006/relationships/hyperlink" Target="http://noctaventures.com/forum/viewforum.php?f=243" TargetMode="External"/><Relationship Id="rId290" Type="http://schemas.openxmlformats.org/officeDocument/2006/relationships/hyperlink" Target="http://noctaventures.com/forum/viewforum.php?f=357" TargetMode="External"/><Relationship Id="rId85" Type="http://schemas.openxmlformats.org/officeDocument/2006/relationships/hyperlink" Target="http://noctaventures.com/forum/viewforum.php?f=167" TargetMode="External"/><Relationship Id="rId150" Type="http://schemas.openxmlformats.org/officeDocument/2006/relationships/hyperlink" Target="http://noctaventures.com/forum/viewforum.php?f=255" TargetMode="External"/><Relationship Id="rId171" Type="http://schemas.openxmlformats.org/officeDocument/2006/relationships/hyperlink" Target="http://noctaventures.com/forum/viewforum.php?f=67" TargetMode="External"/><Relationship Id="rId192" Type="http://schemas.openxmlformats.org/officeDocument/2006/relationships/hyperlink" Target="http://noctaventures.com/forum/viewforum.php?f=192" TargetMode="External"/><Relationship Id="rId206" Type="http://schemas.openxmlformats.org/officeDocument/2006/relationships/hyperlink" Target="http://noctaventures.com/forum/viewforum.php?f=272" TargetMode="External"/><Relationship Id="rId227" Type="http://schemas.openxmlformats.org/officeDocument/2006/relationships/hyperlink" Target="http://noctaventures.com/forum/viewforum.php?f=288" TargetMode="External"/><Relationship Id="rId248" Type="http://schemas.openxmlformats.org/officeDocument/2006/relationships/hyperlink" Target="http://noctaventures.com/forum/viewforum.php?f=311" TargetMode="External"/><Relationship Id="rId269" Type="http://schemas.openxmlformats.org/officeDocument/2006/relationships/hyperlink" Target="http://noctaventures.com/forum/viewforum.php?f=334" TargetMode="External"/><Relationship Id="rId12" Type="http://schemas.openxmlformats.org/officeDocument/2006/relationships/hyperlink" Target="http://noctaventures.com/forum/viewforum.php?f=36" TargetMode="External"/><Relationship Id="rId33" Type="http://schemas.openxmlformats.org/officeDocument/2006/relationships/hyperlink" Target="http://noctaventures.com/forum/viewforum.php?f=87" TargetMode="External"/><Relationship Id="rId108" Type="http://schemas.openxmlformats.org/officeDocument/2006/relationships/hyperlink" Target="http://noctaventures.com/forum/viewforum.php?f=205" TargetMode="External"/><Relationship Id="rId129" Type="http://schemas.openxmlformats.org/officeDocument/2006/relationships/hyperlink" Target="http://noctaventures.com/forum/viewforum.php?f=229" TargetMode="External"/><Relationship Id="rId280" Type="http://schemas.openxmlformats.org/officeDocument/2006/relationships/hyperlink" Target="http://noctaventures.com/forum/viewforum.php?f=345" TargetMode="External"/><Relationship Id="rId54" Type="http://schemas.openxmlformats.org/officeDocument/2006/relationships/hyperlink" Target="http://noctaventures.com/forum/viewforum.php?f=121" TargetMode="External"/><Relationship Id="rId75" Type="http://schemas.openxmlformats.org/officeDocument/2006/relationships/hyperlink" Target="http://noctaventures.com/forum/viewforum.php?f=156" TargetMode="External"/><Relationship Id="rId96" Type="http://schemas.openxmlformats.org/officeDocument/2006/relationships/hyperlink" Target="http://noctaventures.com/forum/viewforum.php?f=179" TargetMode="External"/><Relationship Id="rId140" Type="http://schemas.openxmlformats.org/officeDocument/2006/relationships/hyperlink" Target="http://noctaventures.com/forum/viewforum.php?f=244" TargetMode="External"/><Relationship Id="rId161" Type="http://schemas.openxmlformats.org/officeDocument/2006/relationships/hyperlink" Target="http://noctaventures.com/forum/viewforum.php?f=63" TargetMode="External"/><Relationship Id="rId182" Type="http://schemas.openxmlformats.org/officeDocument/2006/relationships/hyperlink" Target="http://noctaventures.com/forum/viewforum.php?f=96" TargetMode="External"/><Relationship Id="rId217" Type="http://schemas.openxmlformats.org/officeDocument/2006/relationships/hyperlink" Target="http://noctaventures.com/forum/viewforum.php?f=278" TargetMode="External"/><Relationship Id="rId6" Type="http://schemas.openxmlformats.org/officeDocument/2006/relationships/hyperlink" Target="http://noctaventures.com/forum/viewforum.php?f=19" TargetMode="External"/><Relationship Id="rId238" Type="http://schemas.openxmlformats.org/officeDocument/2006/relationships/hyperlink" Target="http://noctaventures.com/forum/viewforum.php?f=302" TargetMode="External"/><Relationship Id="rId259" Type="http://schemas.openxmlformats.org/officeDocument/2006/relationships/hyperlink" Target="http://noctaventures.com/forum/viewforum.php?f=324" TargetMode="External"/><Relationship Id="rId23" Type="http://schemas.openxmlformats.org/officeDocument/2006/relationships/hyperlink" Target="http://noctaventures.com/forum/viewforum.php?f=70" TargetMode="External"/><Relationship Id="rId119" Type="http://schemas.openxmlformats.org/officeDocument/2006/relationships/hyperlink" Target="http://noctaventures.com/forum/viewforum.php?f=218" TargetMode="External"/><Relationship Id="rId270" Type="http://schemas.openxmlformats.org/officeDocument/2006/relationships/hyperlink" Target="http://noctaventures.com/forum/viewforum.php?f=335" TargetMode="External"/><Relationship Id="rId291" Type="http://schemas.openxmlformats.org/officeDocument/2006/relationships/hyperlink" Target="http://noctaventures.com/forum/viewforum.php?f=359" TargetMode="External"/><Relationship Id="rId44" Type="http://schemas.openxmlformats.org/officeDocument/2006/relationships/hyperlink" Target="http://noctaventures.com/forum/viewforum.php?f=108" TargetMode="External"/><Relationship Id="rId65" Type="http://schemas.openxmlformats.org/officeDocument/2006/relationships/hyperlink" Target="http://noctaventures.com/forum/viewforum.php?f=134" TargetMode="External"/><Relationship Id="rId86" Type="http://schemas.openxmlformats.org/officeDocument/2006/relationships/hyperlink" Target="http://noctaventures.com/forum/viewforum.php?f=168" TargetMode="External"/><Relationship Id="rId130" Type="http://schemas.openxmlformats.org/officeDocument/2006/relationships/hyperlink" Target="http://noctaventures.com/forum/viewforum.php?f=230" TargetMode="External"/><Relationship Id="rId151" Type="http://schemas.openxmlformats.org/officeDocument/2006/relationships/hyperlink" Target="http://noctaventures.com/forum/viewforum.php?f=254" TargetMode="External"/><Relationship Id="rId172" Type="http://schemas.openxmlformats.org/officeDocument/2006/relationships/hyperlink" Target="http://noctaventures.com/forum/viewforum.php?f=69" TargetMode="External"/><Relationship Id="rId193" Type="http://schemas.openxmlformats.org/officeDocument/2006/relationships/hyperlink" Target="http://noctaventures.com/forum/viewforum.php?f=214" TargetMode="External"/><Relationship Id="rId207" Type="http://schemas.openxmlformats.org/officeDocument/2006/relationships/hyperlink" Target="http://noctaventures.com/forum/viewforum.php?f=65" TargetMode="External"/><Relationship Id="rId228" Type="http://schemas.openxmlformats.org/officeDocument/2006/relationships/hyperlink" Target="http://noctaventures.com/forum/viewforum.php?f=290" TargetMode="External"/><Relationship Id="rId249" Type="http://schemas.openxmlformats.org/officeDocument/2006/relationships/hyperlink" Target="http://noctaventures.com/forum/viewforum.php?f=310" TargetMode="External"/><Relationship Id="rId13" Type="http://schemas.openxmlformats.org/officeDocument/2006/relationships/hyperlink" Target="http://noctaventures.com/forum/viewforum.php?f=39" TargetMode="External"/><Relationship Id="rId109" Type="http://schemas.openxmlformats.org/officeDocument/2006/relationships/hyperlink" Target="http://noctaventures.com/forum/viewforum.php?f=206" TargetMode="External"/><Relationship Id="rId260" Type="http://schemas.openxmlformats.org/officeDocument/2006/relationships/hyperlink" Target="http://noctaventures.com/forum/viewforum.php?f=325" TargetMode="External"/><Relationship Id="rId281" Type="http://schemas.openxmlformats.org/officeDocument/2006/relationships/hyperlink" Target="http://noctaventures.com/forum/viewforum.php?f=348" TargetMode="External"/><Relationship Id="rId34" Type="http://schemas.openxmlformats.org/officeDocument/2006/relationships/hyperlink" Target="http://noctaventures.com/forum/viewforum.php?f=91" TargetMode="External"/><Relationship Id="rId55" Type="http://schemas.openxmlformats.org/officeDocument/2006/relationships/hyperlink" Target="http://noctaventures.com/forum/viewforum.php?f=122" TargetMode="External"/><Relationship Id="rId76" Type="http://schemas.openxmlformats.org/officeDocument/2006/relationships/hyperlink" Target="http://noctaventures.com/forum/viewforum.php?f=157" TargetMode="External"/><Relationship Id="rId97" Type="http://schemas.openxmlformats.org/officeDocument/2006/relationships/hyperlink" Target="http://noctaventures.com/forum/viewforum.php?f=190" TargetMode="External"/><Relationship Id="rId120" Type="http://schemas.openxmlformats.org/officeDocument/2006/relationships/hyperlink" Target="http://noctaventures.com/forum/viewforum.php?f=219" TargetMode="External"/><Relationship Id="rId141" Type="http://schemas.openxmlformats.org/officeDocument/2006/relationships/hyperlink" Target="http://noctaventures.com/forum/viewforum.php?f=245" TargetMode="External"/><Relationship Id="rId7" Type="http://schemas.openxmlformats.org/officeDocument/2006/relationships/hyperlink" Target="http://noctaventures.com/forum/viewforum.php?f=21" TargetMode="External"/><Relationship Id="rId71" Type="http://schemas.openxmlformats.org/officeDocument/2006/relationships/hyperlink" Target="http://noctaventures.com/forum/viewforum.php?f=150" TargetMode="External"/><Relationship Id="rId92" Type="http://schemas.openxmlformats.org/officeDocument/2006/relationships/hyperlink" Target="http://noctaventures.com/forum/viewforum.php?f=174" TargetMode="External"/><Relationship Id="rId162" Type="http://schemas.openxmlformats.org/officeDocument/2006/relationships/hyperlink" Target="http://noctaventures.com/forum/viewforum.php?f=74" TargetMode="External"/><Relationship Id="rId183" Type="http://schemas.openxmlformats.org/officeDocument/2006/relationships/hyperlink" Target="http://noctaventures.com/forum/viewforum.php?f=99" TargetMode="External"/><Relationship Id="rId213" Type="http://schemas.openxmlformats.org/officeDocument/2006/relationships/hyperlink" Target="http://noctaventures.com/forum/viewforum.php?f=231" TargetMode="External"/><Relationship Id="rId218" Type="http://schemas.openxmlformats.org/officeDocument/2006/relationships/hyperlink" Target="http://noctaventures.com/forum/viewforum.php?f=279" TargetMode="External"/><Relationship Id="rId234" Type="http://schemas.openxmlformats.org/officeDocument/2006/relationships/hyperlink" Target="http://noctaventures.com/forum/viewforum.php?f=298" TargetMode="External"/><Relationship Id="rId239" Type="http://schemas.openxmlformats.org/officeDocument/2006/relationships/hyperlink" Target="http://noctaventures.com/forum/viewforum.php?f=304" TargetMode="External"/><Relationship Id="rId2" Type="http://schemas.openxmlformats.org/officeDocument/2006/relationships/hyperlink" Target="http://noctaventures.com/forum/viewforum.php?f=9" TargetMode="External"/><Relationship Id="rId29" Type="http://schemas.openxmlformats.org/officeDocument/2006/relationships/hyperlink" Target="http://noctaventures.com/forum/viewforum.php?f=81" TargetMode="External"/><Relationship Id="rId250" Type="http://schemas.openxmlformats.org/officeDocument/2006/relationships/hyperlink" Target="http://noctaventures.com/forum/viewforum.php?f=309" TargetMode="External"/><Relationship Id="rId255" Type="http://schemas.openxmlformats.org/officeDocument/2006/relationships/hyperlink" Target="http://noctaventures.com/forum/viewforum.php?f=320" TargetMode="External"/><Relationship Id="rId271" Type="http://schemas.openxmlformats.org/officeDocument/2006/relationships/hyperlink" Target="http://noctaventures.com/forum/viewforum.php?f=336" TargetMode="External"/><Relationship Id="rId276" Type="http://schemas.openxmlformats.org/officeDocument/2006/relationships/hyperlink" Target="http://noctaventures.com/forum/viewforum.php?f=341" TargetMode="External"/><Relationship Id="rId292" Type="http://schemas.openxmlformats.org/officeDocument/2006/relationships/hyperlink" Target="http://noctaventures.com/forum/viewforum.php?f=360" TargetMode="External"/><Relationship Id="rId24" Type="http://schemas.openxmlformats.org/officeDocument/2006/relationships/hyperlink" Target="http://noctaventures.com/forum/viewforum.php?f=72" TargetMode="External"/><Relationship Id="rId40" Type="http://schemas.openxmlformats.org/officeDocument/2006/relationships/hyperlink" Target="http://noctaventures.com/forum/viewforum.php?f=103" TargetMode="External"/><Relationship Id="rId45" Type="http://schemas.openxmlformats.org/officeDocument/2006/relationships/hyperlink" Target="http://noctaventures.com/forum/viewforum.php?f=109" TargetMode="External"/><Relationship Id="rId66" Type="http://schemas.openxmlformats.org/officeDocument/2006/relationships/hyperlink" Target="http://noctaventures.com/forum/viewforum.php?f=137" TargetMode="External"/><Relationship Id="rId87" Type="http://schemas.openxmlformats.org/officeDocument/2006/relationships/hyperlink" Target="http://noctaventures.com/forum/viewforum.php?f=169" TargetMode="External"/><Relationship Id="rId110" Type="http://schemas.openxmlformats.org/officeDocument/2006/relationships/hyperlink" Target="http://noctaventures.com/forum/viewforum.php?f=207" TargetMode="External"/><Relationship Id="rId115" Type="http://schemas.openxmlformats.org/officeDocument/2006/relationships/hyperlink" Target="http://noctaventures.com/forum/viewforum.php?f=212" TargetMode="External"/><Relationship Id="rId131" Type="http://schemas.openxmlformats.org/officeDocument/2006/relationships/hyperlink" Target="http://noctaventures.com/forum/viewforum.php?f=232" TargetMode="External"/><Relationship Id="rId136" Type="http://schemas.openxmlformats.org/officeDocument/2006/relationships/hyperlink" Target="http://noctaventures.com/forum/viewforum.php?f=238" TargetMode="External"/><Relationship Id="rId157" Type="http://schemas.openxmlformats.org/officeDocument/2006/relationships/hyperlink" Target="http://noctaventures.com/forum/viewforum.php?f=13" TargetMode="External"/><Relationship Id="rId178" Type="http://schemas.openxmlformats.org/officeDocument/2006/relationships/hyperlink" Target="http://noctaventures.com/forum/viewforum.php?f=88" TargetMode="External"/><Relationship Id="rId61" Type="http://schemas.openxmlformats.org/officeDocument/2006/relationships/hyperlink" Target="http://noctaventures.com/forum/viewforum.php?f=130" TargetMode="External"/><Relationship Id="rId82" Type="http://schemas.openxmlformats.org/officeDocument/2006/relationships/hyperlink" Target="http://noctaventures.com/forum/viewforum.php?f=164" TargetMode="External"/><Relationship Id="rId152" Type="http://schemas.openxmlformats.org/officeDocument/2006/relationships/hyperlink" Target="http://noctaventures.com/forum/viewforum.php?f=256" TargetMode="External"/><Relationship Id="rId173" Type="http://schemas.openxmlformats.org/officeDocument/2006/relationships/hyperlink" Target="http://noctaventures.com/forum/viewforum.php?f=71" TargetMode="External"/><Relationship Id="rId194" Type="http://schemas.openxmlformats.org/officeDocument/2006/relationships/hyperlink" Target="http://noctaventures.com/forum/viewforum.php?f=233" TargetMode="External"/><Relationship Id="rId199" Type="http://schemas.openxmlformats.org/officeDocument/2006/relationships/hyperlink" Target="http://noctaventures.com/forum/viewforum.php?f=267&amp;start=0" TargetMode="External"/><Relationship Id="rId203" Type="http://schemas.openxmlformats.org/officeDocument/2006/relationships/hyperlink" Target="http://noctaventures.com/dev/" TargetMode="External"/><Relationship Id="rId208" Type="http://schemas.openxmlformats.org/officeDocument/2006/relationships/hyperlink" Target="http://noctaventures.com/forum/viewforum.php?f=273" TargetMode="External"/><Relationship Id="rId229" Type="http://schemas.openxmlformats.org/officeDocument/2006/relationships/hyperlink" Target="http://noctaventures.com/forum/viewforum.php?f=276" TargetMode="External"/><Relationship Id="rId19" Type="http://schemas.openxmlformats.org/officeDocument/2006/relationships/hyperlink" Target="http://noctaventures.com/forum/viewforum.php?f=51" TargetMode="External"/><Relationship Id="rId224" Type="http://schemas.openxmlformats.org/officeDocument/2006/relationships/hyperlink" Target="http://noctaventures.com/forum/viewforum.php?f=285" TargetMode="External"/><Relationship Id="rId240" Type="http://schemas.openxmlformats.org/officeDocument/2006/relationships/hyperlink" Target="http://noctaventures.com/forum/viewforum.php?f=305" TargetMode="External"/><Relationship Id="rId245" Type="http://schemas.openxmlformats.org/officeDocument/2006/relationships/hyperlink" Target="http://noctaventures.com/forum/viewforum.php?f=315" TargetMode="External"/><Relationship Id="rId261" Type="http://schemas.openxmlformats.org/officeDocument/2006/relationships/hyperlink" Target="http://noctaventures.com/forum/viewforum.php?f=326" TargetMode="External"/><Relationship Id="rId266" Type="http://schemas.openxmlformats.org/officeDocument/2006/relationships/hyperlink" Target="http://noctaventures.com/forum/viewforum.php?f=331" TargetMode="External"/><Relationship Id="rId287" Type="http://schemas.openxmlformats.org/officeDocument/2006/relationships/hyperlink" Target="http://noctaventures.com/forum/viewforum.php?f=352" TargetMode="External"/><Relationship Id="rId14" Type="http://schemas.openxmlformats.org/officeDocument/2006/relationships/hyperlink" Target="http://noctaventures.com/forum/viewforum.php?f=40" TargetMode="External"/><Relationship Id="rId30" Type="http://schemas.openxmlformats.org/officeDocument/2006/relationships/hyperlink" Target="http://noctaventures.com/forum/viewforum.php?f=82" TargetMode="External"/><Relationship Id="rId35" Type="http://schemas.openxmlformats.org/officeDocument/2006/relationships/hyperlink" Target="http://noctaventures.com/forum/viewforum.php?f=93" TargetMode="External"/><Relationship Id="rId56" Type="http://schemas.openxmlformats.org/officeDocument/2006/relationships/hyperlink" Target="http://noctaventures.com/forum/viewforum.php?f=123" TargetMode="External"/><Relationship Id="rId77" Type="http://schemas.openxmlformats.org/officeDocument/2006/relationships/hyperlink" Target="http://noctaventures.com/forum/viewforum.php?f=158" TargetMode="External"/><Relationship Id="rId100" Type="http://schemas.openxmlformats.org/officeDocument/2006/relationships/hyperlink" Target="http://noctaventures.com/forum/viewforum.php?f=196" TargetMode="External"/><Relationship Id="rId105" Type="http://schemas.openxmlformats.org/officeDocument/2006/relationships/hyperlink" Target="http://noctaventures.com/forum/viewforum.php?f=202" TargetMode="External"/><Relationship Id="rId126" Type="http://schemas.openxmlformats.org/officeDocument/2006/relationships/hyperlink" Target="http://noctaventures.com/forum/viewforum.php?f=225" TargetMode="External"/><Relationship Id="rId147" Type="http://schemas.openxmlformats.org/officeDocument/2006/relationships/hyperlink" Target="http://noctaventures.com/forum/viewforum.php?f=251" TargetMode="External"/><Relationship Id="rId168" Type="http://schemas.openxmlformats.org/officeDocument/2006/relationships/hyperlink" Target="http://noctaventures.com/forum/viewforum.php?f=34" TargetMode="External"/><Relationship Id="rId282" Type="http://schemas.openxmlformats.org/officeDocument/2006/relationships/hyperlink" Target="http://noctaventures.com/forum/viewforum.php?f=347" TargetMode="External"/><Relationship Id="rId8" Type="http://schemas.openxmlformats.org/officeDocument/2006/relationships/hyperlink" Target="http://noctaventures.com/forum/viewforum.php?f=23" TargetMode="External"/><Relationship Id="rId51" Type="http://schemas.openxmlformats.org/officeDocument/2006/relationships/hyperlink" Target="http://noctaventures.com/forum/viewforum.php?f=117" TargetMode="External"/><Relationship Id="rId72" Type="http://schemas.openxmlformats.org/officeDocument/2006/relationships/hyperlink" Target="http://noctaventures.com/forum/viewforum.php?f=152" TargetMode="External"/><Relationship Id="rId93" Type="http://schemas.openxmlformats.org/officeDocument/2006/relationships/hyperlink" Target="http://noctaventures.com/forum/viewforum.php?f=175" TargetMode="External"/><Relationship Id="rId98" Type="http://schemas.openxmlformats.org/officeDocument/2006/relationships/hyperlink" Target="http://noctaventures.com/forum/viewforum.php?f=191" TargetMode="External"/><Relationship Id="rId121" Type="http://schemas.openxmlformats.org/officeDocument/2006/relationships/hyperlink" Target="http://noctaventures.com/forum/viewforum.php?f=220" TargetMode="External"/><Relationship Id="rId142" Type="http://schemas.openxmlformats.org/officeDocument/2006/relationships/hyperlink" Target="http://noctaventures.com/forum/viewforum.php?f=246" TargetMode="External"/><Relationship Id="rId163" Type="http://schemas.openxmlformats.org/officeDocument/2006/relationships/hyperlink" Target="http://noctaventures.com/forum/viewforum.php?f=84" TargetMode="External"/><Relationship Id="rId184" Type="http://schemas.openxmlformats.org/officeDocument/2006/relationships/hyperlink" Target="http://noctaventures.com/forum/viewforum.php?f=101" TargetMode="External"/><Relationship Id="rId189" Type="http://schemas.openxmlformats.org/officeDocument/2006/relationships/hyperlink" Target="http://noctaventures.com/forum/viewforum.php?f=154" TargetMode="External"/><Relationship Id="rId219" Type="http://schemas.openxmlformats.org/officeDocument/2006/relationships/hyperlink" Target="http://noctaventures.com/forum/viewforum.php?f=280" TargetMode="External"/><Relationship Id="rId3" Type="http://schemas.openxmlformats.org/officeDocument/2006/relationships/hyperlink" Target="http://noctaventures.com/forum/viewforum.php?f=12" TargetMode="External"/><Relationship Id="rId214" Type="http://schemas.openxmlformats.org/officeDocument/2006/relationships/hyperlink" Target="http://noctaventures.com/forum/viewforum.php?f=274" TargetMode="External"/><Relationship Id="rId230" Type="http://schemas.openxmlformats.org/officeDocument/2006/relationships/hyperlink" Target="http://noctaventures.com/forum/viewforum.php?f=296" TargetMode="External"/><Relationship Id="rId235" Type="http://schemas.openxmlformats.org/officeDocument/2006/relationships/hyperlink" Target="http://noctaventures.com/forum/viewforum.php?f=297" TargetMode="External"/><Relationship Id="rId251" Type="http://schemas.openxmlformats.org/officeDocument/2006/relationships/hyperlink" Target="http://noctaventures.com/forum/viewforum.php?f=316" TargetMode="External"/><Relationship Id="rId256" Type="http://schemas.openxmlformats.org/officeDocument/2006/relationships/hyperlink" Target="http://noctaventures.com/forum/viewforum.php?f=321" TargetMode="External"/><Relationship Id="rId277" Type="http://schemas.openxmlformats.org/officeDocument/2006/relationships/hyperlink" Target="http://noctaventures.com/forum/viewforum.php?f=342" TargetMode="External"/><Relationship Id="rId25" Type="http://schemas.openxmlformats.org/officeDocument/2006/relationships/hyperlink" Target="http://noctaventures.com/forum/viewforum.php?f=75" TargetMode="External"/><Relationship Id="rId46" Type="http://schemas.openxmlformats.org/officeDocument/2006/relationships/hyperlink" Target="http://noctaventures.com/forum/viewforum.php?f=110" TargetMode="External"/><Relationship Id="rId67" Type="http://schemas.openxmlformats.org/officeDocument/2006/relationships/hyperlink" Target="http://noctaventures.com/forum/viewforum.php?f=138" TargetMode="External"/><Relationship Id="rId116" Type="http://schemas.openxmlformats.org/officeDocument/2006/relationships/hyperlink" Target="http://noctaventures.com/forum/viewforum.php?f=213" TargetMode="External"/><Relationship Id="rId137" Type="http://schemas.openxmlformats.org/officeDocument/2006/relationships/hyperlink" Target="http://noctaventures.com/forum/viewforum.php?f=241" TargetMode="External"/><Relationship Id="rId158" Type="http://schemas.openxmlformats.org/officeDocument/2006/relationships/hyperlink" Target="http://noctaventures.com/forum/viewforum.php?f=20" TargetMode="External"/><Relationship Id="rId272" Type="http://schemas.openxmlformats.org/officeDocument/2006/relationships/hyperlink" Target="http://noctaventures.com/forum/viewforum.php?f=337" TargetMode="External"/><Relationship Id="rId293" Type="http://schemas.openxmlformats.org/officeDocument/2006/relationships/printerSettings" Target="../printerSettings/printerSettings1.bin"/><Relationship Id="rId20" Type="http://schemas.openxmlformats.org/officeDocument/2006/relationships/hyperlink" Target="http://noctaventures.com/forum/viewforum.php?f=62" TargetMode="External"/><Relationship Id="rId41" Type="http://schemas.openxmlformats.org/officeDocument/2006/relationships/hyperlink" Target="http://noctaventures.com/forum/viewforum.php?f=104" TargetMode="External"/><Relationship Id="rId62" Type="http://schemas.openxmlformats.org/officeDocument/2006/relationships/hyperlink" Target="http://noctaventures.com/forum/viewforum.php?f=131" TargetMode="External"/><Relationship Id="rId83" Type="http://schemas.openxmlformats.org/officeDocument/2006/relationships/hyperlink" Target="http://noctaventures.com/forum/viewforum.php?f=165" TargetMode="External"/><Relationship Id="rId88" Type="http://schemas.openxmlformats.org/officeDocument/2006/relationships/hyperlink" Target="http://noctaventures.com/forum/viewforum.php?f=170" TargetMode="External"/><Relationship Id="rId111" Type="http://schemas.openxmlformats.org/officeDocument/2006/relationships/hyperlink" Target="http://noctaventures.com/forum/viewforum.php?f=208" TargetMode="External"/><Relationship Id="rId132" Type="http://schemas.openxmlformats.org/officeDocument/2006/relationships/hyperlink" Target="http://noctaventures.com/forum/viewforum.php?f=235" TargetMode="External"/><Relationship Id="rId153" Type="http://schemas.openxmlformats.org/officeDocument/2006/relationships/hyperlink" Target="http://noctaventures.com/forum/viewforum.php?f=258" TargetMode="External"/><Relationship Id="rId174" Type="http://schemas.openxmlformats.org/officeDocument/2006/relationships/hyperlink" Target="http://noctaventures.com/forum/viewforum.php?f=73" TargetMode="External"/><Relationship Id="rId179" Type="http://schemas.openxmlformats.org/officeDocument/2006/relationships/hyperlink" Target="http://noctaventures.com/forum/viewforum.php?f=90" TargetMode="External"/><Relationship Id="rId195" Type="http://schemas.openxmlformats.org/officeDocument/2006/relationships/hyperlink" Target="http://noctaventures.com/forum/viewtopic.php?f=59&amp;t=10" TargetMode="External"/><Relationship Id="rId209" Type="http://schemas.openxmlformats.org/officeDocument/2006/relationships/hyperlink" Target="http://noctaventures.com/forum/viewforum.php?f=89" TargetMode="External"/><Relationship Id="rId190" Type="http://schemas.openxmlformats.org/officeDocument/2006/relationships/hyperlink" Target="http://noctaventures.com/forum/viewforum.php?f=160" TargetMode="External"/><Relationship Id="rId204" Type="http://schemas.openxmlformats.org/officeDocument/2006/relationships/hyperlink" Target="http://noctaventures.com/forum/viewforum.php?f=270" TargetMode="External"/><Relationship Id="rId220" Type="http://schemas.openxmlformats.org/officeDocument/2006/relationships/hyperlink" Target="http://noctaventures.com/forum/viewforum.php?f=281" TargetMode="External"/><Relationship Id="rId225" Type="http://schemas.openxmlformats.org/officeDocument/2006/relationships/hyperlink" Target="http://noctaventures.com/forum/viewforum.php?f=286" TargetMode="External"/><Relationship Id="rId241" Type="http://schemas.openxmlformats.org/officeDocument/2006/relationships/hyperlink" Target="http://noctaventures.com/forum/viewforum.php?f=301&amp;start=0" TargetMode="External"/><Relationship Id="rId246" Type="http://schemas.openxmlformats.org/officeDocument/2006/relationships/hyperlink" Target="http://noctaventures.com/forum/viewforum.php?f=313" TargetMode="External"/><Relationship Id="rId267" Type="http://schemas.openxmlformats.org/officeDocument/2006/relationships/hyperlink" Target="http://noctaventures.com/forum/viewforum.php?f=332" TargetMode="External"/><Relationship Id="rId288" Type="http://schemas.openxmlformats.org/officeDocument/2006/relationships/hyperlink" Target="http://noctaventures.com/forum/viewforum.php?f=353" TargetMode="External"/><Relationship Id="rId15" Type="http://schemas.openxmlformats.org/officeDocument/2006/relationships/hyperlink" Target="http://noctaventures.com/forum/viewforum.php?f=41" TargetMode="External"/><Relationship Id="rId36" Type="http://schemas.openxmlformats.org/officeDocument/2006/relationships/hyperlink" Target="http://noctaventures.com/forum/viewforum.php?f=95" TargetMode="External"/><Relationship Id="rId57" Type="http://schemas.openxmlformats.org/officeDocument/2006/relationships/hyperlink" Target="http://noctaventures.com/forum/viewforum.php?f=125" TargetMode="External"/><Relationship Id="rId106" Type="http://schemas.openxmlformats.org/officeDocument/2006/relationships/hyperlink" Target="http://noctaventures.com/forum/viewforum.php?f=203" TargetMode="External"/><Relationship Id="rId127" Type="http://schemas.openxmlformats.org/officeDocument/2006/relationships/hyperlink" Target="http://noctaventures.com/forum/viewforum.php?f=226" TargetMode="External"/><Relationship Id="rId262" Type="http://schemas.openxmlformats.org/officeDocument/2006/relationships/hyperlink" Target="http://noctaventures.com/forum/viewforum.php?f=327" TargetMode="External"/><Relationship Id="rId283" Type="http://schemas.openxmlformats.org/officeDocument/2006/relationships/hyperlink" Target="http://noctaventures.com/forum/viewforum.php?f=346" TargetMode="External"/><Relationship Id="rId10" Type="http://schemas.openxmlformats.org/officeDocument/2006/relationships/hyperlink" Target="http://noctaventures.com/forum/viewforum.php?f=25" TargetMode="External"/><Relationship Id="rId31" Type="http://schemas.openxmlformats.org/officeDocument/2006/relationships/hyperlink" Target="http://noctaventures.com/forum/viewforum.php?f=83" TargetMode="External"/><Relationship Id="rId52" Type="http://schemas.openxmlformats.org/officeDocument/2006/relationships/hyperlink" Target="http://noctaventures.com/forum/viewforum.php?f=119" TargetMode="External"/><Relationship Id="rId73" Type="http://schemas.openxmlformats.org/officeDocument/2006/relationships/hyperlink" Target="http://noctaventures.com/forum/viewforum.php?f=153" TargetMode="External"/><Relationship Id="rId78" Type="http://schemas.openxmlformats.org/officeDocument/2006/relationships/hyperlink" Target="http://noctaventures.com/forum/viewforum.php?f=159" TargetMode="External"/><Relationship Id="rId94" Type="http://schemas.openxmlformats.org/officeDocument/2006/relationships/hyperlink" Target="http://noctaventures.com/forum/viewforum.php?f=176" TargetMode="External"/><Relationship Id="rId99" Type="http://schemas.openxmlformats.org/officeDocument/2006/relationships/hyperlink" Target="http://noctaventures.com/forum/viewforum.php?f=194" TargetMode="External"/><Relationship Id="rId101" Type="http://schemas.openxmlformats.org/officeDocument/2006/relationships/hyperlink" Target="http://noctaventures.com/forum/viewforum.php?f=197" TargetMode="External"/><Relationship Id="rId122" Type="http://schemas.openxmlformats.org/officeDocument/2006/relationships/hyperlink" Target="http://noctaventures.com/forum/viewforum.php?f=221" TargetMode="External"/><Relationship Id="rId143" Type="http://schemas.openxmlformats.org/officeDocument/2006/relationships/hyperlink" Target="http://noctaventures.com/forum/viewforum.php?f=247" TargetMode="External"/><Relationship Id="rId148" Type="http://schemas.openxmlformats.org/officeDocument/2006/relationships/hyperlink" Target="http://noctaventures.com/forum/viewforum.php?f=252" TargetMode="External"/><Relationship Id="rId164" Type="http://schemas.openxmlformats.org/officeDocument/2006/relationships/hyperlink" Target="http://noctaventures.com/forum/viewforum.php?f=100" TargetMode="External"/><Relationship Id="rId169" Type="http://schemas.openxmlformats.org/officeDocument/2006/relationships/hyperlink" Target="http://noctaventures.com/forum/viewforum.php?f=44" TargetMode="External"/><Relationship Id="rId185" Type="http://schemas.openxmlformats.org/officeDocument/2006/relationships/hyperlink" Target="http://noctaventures.com/forum/viewforum.php?f=118" TargetMode="External"/><Relationship Id="rId4" Type="http://schemas.openxmlformats.org/officeDocument/2006/relationships/hyperlink" Target="http://noctaventures.com/forum/viewforum.php?f=15" TargetMode="External"/><Relationship Id="rId9" Type="http://schemas.openxmlformats.org/officeDocument/2006/relationships/hyperlink" Target="http://noctaventures.com/forum/viewforum.php?f=24" TargetMode="External"/><Relationship Id="rId180" Type="http://schemas.openxmlformats.org/officeDocument/2006/relationships/hyperlink" Target="http://noctaventures.com/forum/viewforum.php?f=92" TargetMode="External"/><Relationship Id="rId210" Type="http://schemas.openxmlformats.org/officeDocument/2006/relationships/hyperlink" Target="http://noctaventures.com/forum/viewforum.php?f=124" TargetMode="External"/><Relationship Id="rId215" Type="http://schemas.openxmlformats.org/officeDocument/2006/relationships/hyperlink" Target="http://noctaventures.com/forum/viewforum.php?f=275" TargetMode="External"/><Relationship Id="rId236" Type="http://schemas.openxmlformats.org/officeDocument/2006/relationships/hyperlink" Target="http://noctaventures.com/forum/viewforum.php?f=299" TargetMode="External"/><Relationship Id="rId257" Type="http://schemas.openxmlformats.org/officeDocument/2006/relationships/hyperlink" Target="http://noctaventures.com/forum/viewforum.php?f=322" TargetMode="External"/><Relationship Id="rId278" Type="http://schemas.openxmlformats.org/officeDocument/2006/relationships/hyperlink" Target="http://noctaventures.com/forum/viewforum.php?f=343" TargetMode="External"/><Relationship Id="rId26" Type="http://schemas.openxmlformats.org/officeDocument/2006/relationships/hyperlink" Target="http://noctaventures.com/forum/viewforum.php?f=77" TargetMode="External"/><Relationship Id="rId231" Type="http://schemas.openxmlformats.org/officeDocument/2006/relationships/hyperlink" Target="http://noctaventures.com/forum/viewforum.php?f=295" TargetMode="External"/><Relationship Id="rId252" Type="http://schemas.openxmlformats.org/officeDocument/2006/relationships/hyperlink" Target="http://noctaventures.com/forum/viewforum.php?f=317" TargetMode="External"/><Relationship Id="rId273" Type="http://schemas.openxmlformats.org/officeDocument/2006/relationships/hyperlink" Target="http://noctaventures.com/forum/viewforum.php?f=338&amp;sid=9eb08a3bccee3f588a93a92825b7da51" TargetMode="External"/><Relationship Id="rId294" Type="http://schemas.openxmlformats.org/officeDocument/2006/relationships/drawing" Target="../drawings/drawing1.xml"/><Relationship Id="rId47" Type="http://schemas.openxmlformats.org/officeDocument/2006/relationships/hyperlink" Target="http://noctaventures.com/forum/viewforum.php?f=111" TargetMode="External"/><Relationship Id="rId68" Type="http://schemas.openxmlformats.org/officeDocument/2006/relationships/hyperlink" Target="http://noctaventures.com/forum/viewforum.php?f=139" TargetMode="External"/><Relationship Id="rId89" Type="http://schemas.openxmlformats.org/officeDocument/2006/relationships/hyperlink" Target="http://noctaventures.com/forum/viewforum.php?f=171" TargetMode="External"/><Relationship Id="rId112" Type="http://schemas.openxmlformats.org/officeDocument/2006/relationships/hyperlink" Target="http://noctaventures.com/forum/viewforum.php?f=209" TargetMode="External"/><Relationship Id="rId133" Type="http://schemas.openxmlformats.org/officeDocument/2006/relationships/hyperlink" Target="http://noctaventures.com/forum/viewforum.php?f=237" TargetMode="External"/><Relationship Id="rId154" Type="http://schemas.openxmlformats.org/officeDocument/2006/relationships/hyperlink" Target="http://noctaventures.com/forum/viewforum.php?f=259" TargetMode="External"/><Relationship Id="rId175" Type="http://schemas.openxmlformats.org/officeDocument/2006/relationships/hyperlink" Target="http://noctaventures.com/forum/viewforum.php?f=76" TargetMode="External"/><Relationship Id="rId196" Type="http://schemas.openxmlformats.org/officeDocument/2006/relationships/hyperlink" Target="http://noctaventures.com/forum/viewforum.php?f=257" TargetMode="External"/><Relationship Id="rId200" Type="http://schemas.openxmlformats.org/officeDocument/2006/relationships/hyperlink" Target="http://noctaventures.com/forum/viewforum.php?f=268" TargetMode="External"/><Relationship Id="rId16" Type="http://schemas.openxmlformats.org/officeDocument/2006/relationships/hyperlink" Target="http://noctaventures.com/forum/viewforum.php?f=42" TargetMode="External"/><Relationship Id="rId221" Type="http://schemas.openxmlformats.org/officeDocument/2006/relationships/hyperlink" Target="http://noctaventures.com/forum/viewforum.php?f=282&amp;sid=5953895ca1121e004ce5a05e3ebc4c5a" TargetMode="External"/><Relationship Id="rId242" Type="http://schemas.openxmlformats.org/officeDocument/2006/relationships/hyperlink" Target="http://noctaventures.com/forum/viewforum.php?f=306" TargetMode="External"/><Relationship Id="rId263" Type="http://schemas.openxmlformats.org/officeDocument/2006/relationships/hyperlink" Target="http://noctaventures.com/forum/viewforum.php?f=328" TargetMode="External"/><Relationship Id="rId284" Type="http://schemas.openxmlformats.org/officeDocument/2006/relationships/hyperlink" Target="http://noctaventures.com/forum/viewforum.php?f=349" TargetMode="External"/><Relationship Id="rId37" Type="http://schemas.openxmlformats.org/officeDocument/2006/relationships/hyperlink" Target="http://noctaventures.com/forum/viewforum.php?f=97" TargetMode="External"/><Relationship Id="rId58" Type="http://schemas.openxmlformats.org/officeDocument/2006/relationships/hyperlink" Target="http://noctaventures.com/forum/viewforum.php?f=126" TargetMode="External"/><Relationship Id="rId79" Type="http://schemas.openxmlformats.org/officeDocument/2006/relationships/hyperlink" Target="http://noctaventures.com/forum/viewforum.php?f=161" TargetMode="External"/><Relationship Id="rId102" Type="http://schemas.openxmlformats.org/officeDocument/2006/relationships/hyperlink" Target="http://noctaventures.com/forum/viewforum.php?f=198" TargetMode="External"/><Relationship Id="rId123" Type="http://schemas.openxmlformats.org/officeDocument/2006/relationships/hyperlink" Target="http://noctaventures.com/forum/viewforum.php?f=222" TargetMode="External"/><Relationship Id="rId144" Type="http://schemas.openxmlformats.org/officeDocument/2006/relationships/hyperlink" Target="http://noctaventures.com/forum/viewforum.php?f=248" TargetMode="External"/><Relationship Id="rId90" Type="http://schemas.openxmlformats.org/officeDocument/2006/relationships/hyperlink" Target="http://noctaventures.com/forum/viewforum.php?f=172" TargetMode="External"/><Relationship Id="rId165" Type="http://schemas.openxmlformats.org/officeDocument/2006/relationships/hyperlink" Target="http://noctaventures.com/forum/viewforum.php?f=105" TargetMode="External"/><Relationship Id="rId186" Type="http://schemas.openxmlformats.org/officeDocument/2006/relationships/hyperlink" Target="http://noctaventures.com/forum/viewforum.php?f=128" TargetMode="External"/><Relationship Id="rId211" Type="http://schemas.openxmlformats.org/officeDocument/2006/relationships/hyperlink" Target="http://noctaventures.com/forum/viewforum.php?f=140" TargetMode="External"/><Relationship Id="rId232" Type="http://schemas.openxmlformats.org/officeDocument/2006/relationships/hyperlink" Target="http://noctaventures.com/forum/viewforum.php?f=293" TargetMode="External"/><Relationship Id="rId253" Type="http://schemas.openxmlformats.org/officeDocument/2006/relationships/hyperlink" Target="http://noctaventures.com/forum/viewforum.php?f=318" TargetMode="External"/><Relationship Id="rId274" Type="http://schemas.openxmlformats.org/officeDocument/2006/relationships/hyperlink" Target="http://noctaventures.com/forum/viewforum.php?f=339" TargetMode="External"/><Relationship Id="rId295" Type="http://schemas.openxmlformats.org/officeDocument/2006/relationships/vmlDrawing" Target="../drawings/vmlDrawing1.vml"/><Relationship Id="rId27" Type="http://schemas.openxmlformats.org/officeDocument/2006/relationships/hyperlink" Target="http://noctaventures.com/forum/viewforum.php?f=79" TargetMode="External"/><Relationship Id="rId48" Type="http://schemas.openxmlformats.org/officeDocument/2006/relationships/hyperlink" Target="http://noctaventures.com/forum/viewforum.php?f=112" TargetMode="External"/><Relationship Id="rId69" Type="http://schemas.openxmlformats.org/officeDocument/2006/relationships/hyperlink" Target="http://noctaventures.com/forum/viewforum.php?f=141" TargetMode="External"/><Relationship Id="rId113" Type="http://schemas.openxmlformats.org/officeDocument/2006/relationships/hyperlink" Target="http://noctaventures.com/forum/viewforum.php?f=210" TargetMode="External"/><Relationship Id="rId134" Type="http://schemas.openxmlformats.org/officeDocument/2006/relationships/hyperlink" Target="http://noctaventures.com/forum/viewforum.php?f=239" TargetMode="External"/><Relationship Id="rId80" Type="http://schemas.openxmlformats.org/officeDocument/2006/relationships/hyperlink" Target="http://noctaventures.com/forum/viewforum.php?f=162" TargetMode="External"/><Relationship Id="rId155" Type="http://schemas.openxmlformats.org/officeDocument/2006/relationships/hyperlink" Target="http://noctaventures.com/forum/viewforum.php?f=260" TargetMode="External"/><Relationship Id="rId176" Type="http://schemas.openxmlformats.org/officeDocument/2006/relationships/hyperlink" Target="http://noctaventures.com/forum/viewforum.php?f=78" TargetMode="External"/><Relationship Id="rId197" Type="http://schemas.openxmlformats.org/officeDocument/2006/relationships/hyperlink" Target="http://noctaventures.com/forum/viewforum.php?f=265" TargetMode="External"/><Relationship Id="rId201" Type="http://schemas.openxmlformats.org/officeDocument/2006/relationships/hyperlink" Target="http://noctaventures.com/forum/viewforum.php?f=263" TargetMode="External"/><Relationship Id="rId222" Type="http://schemas.openxmlformats.org/officeDocument/2006/relationships/hyperlink" Target="http://noctaventures.com/forum/viewforum.php?f=283&amp;sid=5953895ca1121e004ce5a05e3ebc4c5a" TargetMode="External"/><Relationship Id="rId243" Type="http://schemas.openxmlformats.org/officeDocument/2006/relationships/hyperlink" Target="http://noctaventures.com/forum/viewforum.php?f=307" TargetMode="External"/><Relationship Id="rId264" Type="http://schemas.openxmlformats.org/officeDocument/2006/relationships/hyperlink" Target="http://noctaventures.com/forum/viewforum.php?f=329" TargetMode="External"/><Relationship Id="rId285" Type="http://schemas.openxmlformats.org/officeDocument/2006/relationships/hyperlink" Target="http://noctaventures.com/forum/viewforum.php?f=350" TargetMode="External"/><Relationship Id="rId17" Type="http://schemas.openxmlformats.org/officeDocument/2006/relationships/hyperlink" Target="http://noctaventures.com/forum/viewforum.php?f=43" TargetMode="External"/><Relationship Id="rId38" Type="http://schemas.openxmlformats.org/officeDocument/2006/relationships/hyperlink" Target="http://noctaventures.com/forum/viewforum.php?f=98" TargetMode="External"/><Relationship Id="rId59" Type="http://schemas.openxmlformats.org/officeDocument/2006/relationships/hyperlink" Target="http://noctaventures.com/forum/viewforum.php?f=127" TargetMode="External"/><Relationship Id="rId103" Type="http://schemas.openxmlformats.org/officeDocument/2006/relationships/hyperlink" Target="http://noctaventures.com/forum/viewforum.php?f=199" TargetMode="External"/><Relationship Id="rId124" Type="http://schemas.openxmlformats.org/officeDocument/2006/relationships/hyperlink" Target="http://noctaventures.com/forum/viewforum.php?f=223" TargetMode="External"/><Relationship Id="rId70" Type="http://schemas.openxmlformats.org/officeDocument/2006/relationships/hyperlink" Target="http://noctaventures.com/forum/viewforum.php?f=149" TargetMode="External"/><Relationship Id="rId91" Type="http://schemas.openxmlformats.org/officeDocument/2006/relationships/hyperlink" Target="http://noctaventures.com/forum/viewforum.php?f=173" TargetMode="External"/><Relationship Id="rId145" Type="http://schemas.openxmlformats.org/officeDocument/2006/relationships/hyperlink" Target="http://noctaventures.com/forum/viewforum.php?f=249" TargetMode="External"/><Relationship Id="rId166" Type="http://schemas.openxmlformats.org/officeDocument/2006/relationships/hyperlink" Target="http://noctaventures.com/forum/viewforum.php?f=114" TargetMode="External"/><Relationship Id="rId187" Type="http://schemas.openxmlformats.org/officeDocument/2006/relationships/hyperlink" Target="http://noctaventures.com/forum/viewforum.php?f=135" TargetMode="External"/><Relationship Id="rId1" Type="http://schemas.openxmlformats.org/officeDocument/2006/relationships/hyperlink" Target="http://noctaventures.com/forum/viewforum.php?f=2" TargetMode="External"/><Relationship Id="rId212" Type="http://schemas.openxmlformats.org/officeDocument/2006/relationships/hyperlink" Target="http://noctaventures.com/forum/viewforum.php?f=228" TargetMode="External"/><Relationship Id="rId233" Type="http://schemas.openxmlformats.org/officeDocument/2006/relationships/hyperlink" Target="http://noctaventures.com/forum/viewforum.php?f=292" TargetMode="External"/><Relationship Id="rId254" Type="http://schemas.openxmlformats.org/officeDocument/2006/relationships/hyperlink" Target="http://noctaventures.com/forum/viewforum.php?f=319" TargetMode="External"/><Relationship Id="rId28" Type="http://schemas.openxmlformats.org/officeDocument/2006/relationships/hyperlink" Target="http://noctaventures.com/forum/viewforum.php?f=80" TargetMode="External"/><Relationship Id="rId49" Type="http://schemas.openxmlformats.org/officeDocument/2006/relationships/hyperlink" Target="http://noctaventures.com/forum/viewforum.php?f=113" TargetMode="External"/><Relationship Id="rId114" Type="http://schemas.openxmlformats.org/officeDocument/2006/relationships/hyperlink" Target="http://noctaventures.com/forum/viewforum.php?f=211" TargetMode="External"/><Relationship Id="rId275" Type="http://schemas.openxmlformats.org/officeDocument/2006/relationships/hyperlink" Target="http://noctaventures.com/forum/viewforum.php?f=340" TargetMode="External"/><Relationship Id="rId296" Type="http://schemas.openxmlformats.org/officeDocument/2006/relationships/comments" Target="../comments1.xml"/><Relationship Id="rId60" Type="http://schemas.openxmlformats.org/officeDocument/2006/relationships/hyperlink" Target="http://noctaventures.com/forum/viewforum.php?f=129" TargetMode="External"/><Relationship Id="rId81" Type="http://schemas.openxmlformats.org/officeDocument/2006/relationships/hyperlink" Target="http://noctaventures.com/forum/viewforum.php?f=163" TargetMode="External"/><Relationship Id="rId135" Type="http://schemas.openxmlformats.org/officeDocument/2006/relationships/hyperlink" Target="http://noctaventures.com/forum/viewforum.php?f=240" TargetMode="External"/><Relationship Id="rId156" Type="http://schemas.openxmlformats.org/officeDocument/2006/relationships/hyperlink" Target="http://noctaventures.com/forum/viewforum.php?f=4" TargetMode="External"/><Relationship Id="rId177" Type="http://schemas.openxmlformats.org/officeDocument/2006/relationships/hyperlink" Target="http://noctaventures.com/forum/viewforum.php?f=85" TargetMode="External"/><Relationship Id="rId198" Type="http://schemas.openxmlformats.org/officeDocument/2006/relationships/hyperlink" Target="http://noctaventures.com/forum/viewforum.php?f=266" TargetMode="External"/><Relationship Id="rId202" Type="http://schemas.openxmlformats.org/officeDocument/2006/relationships/hyperlink" Target="http://noctaventures.com/forum/viewforum.php?f=269" TargetMode="External"/><Relationship Id="rId223" Type="http://schemas.openxmlformats.org/officeDocument/2006/relationships/hyperlink" Target="http://noctaventures.com/forum/viewforum.php?f=284" TargetMode="External"/><Relationship Id="rId244" Type="http://schemas.openxmlformats.org/officeDocument/2006/relationships/hyperlink" Target="http://noctaventures.com/forum/viewforum.php?f=308" TargetMode="External"/><Relationship Id="rId18" Type="http://schemas.openxmlformats.org/officeDocument/2006/relationships/hyperlink" Target="http://noctaventures.com/forum/viewforum.php?f=45" TargetMode="External"/><Relationship Id="rId39" Type="http://schemas.openxmlformats.org/officeDocument/2006/relationships/hyperlink" Target="http://noctaventures.com/forum/viewforum.php?f=102" TargetMode="External"/><Relationship Id="rId265" Type="http://schemas.openxmlformats.org/officeDocument/2006/relationships/hyperlink" Target="http://noctaventures.com/forum/viewforum.php?f=330" TargetMode="External"/><Relationship Id="rId286" Type="http://schemas.openxmlformats.org/officeDocument/2006/relationships/hyperlink" Target="http://noctaventures.com/forum/viewforum.php?f=351" TargetMode="External"/><Relationship Id="rId50" Type="http://schemas.openxmlformats.org/officeDocument/2006/relationships/hyperlink" Target="http://noctaventures.com/forum/viewforum.php?f=116" TargetMode="External"/><Relationship Id="rId104" Type="http://schemas.openxmlformats.org/officeDocument/2006/relationships/hyperlink" Target="http://noctaventures.com/forum/viewforum.php?f=200" TargetMode="External"/><Relationship Id="rId125" Type="http://schemas.openxmlformats.org/officeDocument/2006/relationships/hyperlink" Target="http://noctaventures.com/forum/viewforum.php?f=224" TargetMode="External"/><Relationship Id="rId146" Type="http://schemas.openxmlformats.org/officeDocument/2006/relationships/hyperlink" Target="http://noctaventures.com/forum/viewforum.php?f=250" TargetMode="External"/><Relationship Id="rId167" Type="http://schemas.openxmlformats.org/officeDocument/2006/relationships/hyperlink" Target="http://noctaventures.com/forum/viewforum.php?f=27" TargetMode="External"/><Relationship Id="rId188" Type="http://schemas.openxmlformats.org/officeDocument/2006/relationships/hyperlink" Target="http://noctaventures.com/forum/viewforum.php?f=15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tesdevoyage.com/ftp/Musique/Perles/" TargetMode="External"/><Relationship Id="rId13" Type="http://schemas.openxmlformats.org/officeDocument/2006/relationships/hyperlink" Target="http://www.notesdevoyage.com/ftp/Musique/Perles/" TargetMode="External"/><Relationship Id="rId18" Type="http://schemas.openxmlformats.org/officeDocument/2006/relationships/hyperlink" Target="http://www.notesdevoyage.com/ftp/Musique/Perles/" TargetMode="External"/><Relationship Id="rId26" Type="http://schemas.openxmlformats.org/officeDocument/2006/relationships/hyperlink" Target="http://www.notesdevoyage.com/ftp/Musique/Perles/" TargetMode="External"/><Relationship Id="rId39" Type="http://schemas.openxmlformats.org/officeDocument/2006/relationships/hyperlink" Target="http://noctaventures.com/noctaventures/n12/podium/n12_airship_2eme_place_raul_airship.mp3" TargetMode="External"/><Relationship Id="rId3" Type="http://schemas.openxmlformats.org/officeDocument/2006/relationships/hyperlink" Target="http://www.notesdevoyage.com/ftp/Musique/Perles/" TargetMode="External"/><Relationship Id="rId21" Type="http://schemas.openxmlformats.org/officeDocument/2006/relationships/hyperlink" Target="http://www.notesdevoyage.com/ftp/Musique/Perles/" TargetMode="External"/><Relationship Id="rId34" Type="http://schemas.openxmlformats.org/officeDocument/2006/relationships/hyperlink" Target="http://www.notesdevoyage.com/ftp/Musique/Perles/" TargetMode="External"/><Relationship Id="rId7" Type="http://schemas.openxmlformats.org/officeDocument/2006/relationships/hyperlink" Target="http://www.notesdevoyage.com/ftp/Musique/Perles/" TargetMode="External"/><Relationship Id="rId12" Type="http://schemas.openxmlformats.org/officeDocument/2006/relationships/hyperlink" Target="http://www.notesdevoyage.com/ftp/Musique/Perles/" TargetMode="External"/><Relationship Id="rId17" Type="http://schemas.openxmlformats.org/officeDocument/2006/relationships/hyperlink" Target="http://www.notesdevoyage.com/ftp/Musique/Perles/" TargetMode="External"/><Relationship Id="rId25" Type="http://schemas.openxmlformats.org/officeDocument/2006/relationships/hyperlink" Target="http://www.notesdevoyage.com/ftp/Musique/Perles/" TargetMode="External"/><Relationship Id="rId33" Type="http://schemas.openxmlformats.org/officeDocument/2006/relationships/hyperlink" Target="http://www.notesdevoyage.com/ftp/Musique/Perles/" TargetMode="External"/><Relationship Id="rId38" Type="http://schemas.openxmlformats.org/officeDocument/2006/relationships/hyperlink" Target="http://www.notesdevoyage.com/ftp/Musique/Perles/" TargetMode="External"/><Relationship Id="rId2" Type="http://schemas.openxmlformats.org/officeDocument/2006/relationships/hyperlink" Target="http://www.notesdevoyage.com/ftp/Musique/Perles/" TargetMode="External"/><Relationship Id="rId16" Type="http://schemas.openxmlformats.org/officeDocument/2006/relationships/hyperlink" Target="http://www.notesdevoyage.com/ftp/Musique/Perles/" TargetMode="External"/><Relationship Id="rId20" Type="http://schemas.openxmlformats.org/officeDocument/2006/relationships/hyperlink" Target="http://www.notesdevoyage.com/ftp/Musique/Perles/" TargetMode="External"/><Relationship Id="rId29" Type="http://schemas.openxmlformats.org/officeDocument/2006/relationships/hyperlink" Target="http://www.notesdevoyage.com/ftp/Musique/Perles/" TargetMode="External"/><Relationship Id="rId1" Type="http://schemas.openxmlformats.org/officeDocument/2006/relationships/hyperlink" Target="http://www.noctaventures.com/mp3/Nocturnes/" TargetMode="External"/><Relationship Id="rId6" Type="http://schemas.openxmlformats.org/officeDocument/2006/relationships/hyperlink" Target="http://www.notesdevoyage.com/ftp/Musique/Perles/" TargetMode="External"/><Relationship Id="rId11" Type="http://schemas.openxmlformats.org/officeDocument/2006/relationships/hyperlink" Target="http://www.notesdevoyage.com/ftp/Musique/Perles/" TargetMode="External"/><Relationship Id="rId24" Type="http://schemas.openxmlformats.org/officeDocument/2006/relationships/hyperlink" Target="http://www.notesdevoyage.com/ftp/Musique/Perles/" TargetMode="External"/><Relationship Id="rId32" Type="http://schemas.openxmlformats.org/officeDocument/2006/relationships/hyperlink" Target="http://www.notesdevoyage.com/ftp/Musique/Perles/" TargetMode="External"/><Relationship Id="rId37" Type="http://schemas.openxmlformats.org/officeDocument/2006/relationships/hyperlink" Target="http://www.notesdevoyage.com/ftp/Musique/Perles/" TargetMode="External"/><Relationship Id="rId5" Type="http://schemas.openxmlformats.org/officeDocument/2006/relationships/hyperlink" Target="http://www.notesdevoyage.com/ftp/Musique/Perles/" TargetMode="External"/><Relationship Id="rId15" Type="http://schemas.openxmlformats.org/officeDocument/2006/relationships/hyperlink" Target="http://www.notesdevoyage.com/ftp/Musique/Perles/" TargetMode="External"/><Relationship Id="rId23" Type="http://schemas.openxmlformats.org/officeDocument/2006/relationships/hyperlink" Target="http://www.notesdevoyage.com/ftp/Musique/Perles/" TargetMode="External"/><Relationship Id="rId28" Type="http://schemas.openxmlformats.org/officeDocument/2006/relationships/hyperlink" Target="http://www.notesdevoyage.com/ftp/Musique/Perles/" TargetMode="External"/><Relationship Id="rId36" Type="http://schemas.openxmlformats.org/officeDocument/2006/relationships/hyperlink" Target="http://www.notesdevoyage.com/ftp/Musique/Perles/" TargetMode="External"/><Relationship Id="rId10" Type="http://schemas.openxmlformats.org/officeDocument/2006/relationships/hyperlink" Target="http://www.notesdevoyage.com/ftp/Musique/Perles/" TargetMode="External"/><Relationship Id="rId19" Type="http://schemas.openxmlformats.org/officeDocument/2006/relationships/hyperlink" Target="http://www.notesdevoyage.com/ftp/Musique/Perles/" TargetMode="External"/><Relationship Id="rId31" Type="http://schemas.openxmlformats.org/officeDocument/2006/relationships/hyperlink" Target="http://www.notesdevoyage.com/ftp/Musique/Perles/" TargetMode="External"/><Relationship Id="rId4" Type="http://schemas.openxmlformats.org/officeDocument/2006/relationships/hyperlink" Target="http://www.notesdevoyage.com/ftp/Musique/Perles/" TargetMode="External"/><Relationship Id="rId9" Type="http://schemas.openxmlformats.org/officeDocument/2006/relationships/hyperlink" Target="http://www.notesdevoyage.com/ftp/Musique/Perles/" TargetMode="External"/><Relationship Id="rId14" Type="http://schemas.openxmlformats.org/officeDocument/2006/relationships/hyperlink" Target="http://www.notesdevoyage.com/ftp/Musique/Perles/" TargetMode="External"/><Relationship Id="rId22" Type="http://schemas.openxmlformats.org/officeDocument/2006/relationships/hyperlink" Target="http://www.notesdevoyage.com/ftp/Musique/Perles/" TargetMode="External"/><Relationship Id="rId27" Type="http://schemas.openxmlformats.org/officeDocument/2006/relationships/hyperlink" Target="http://www.notesdevoyage.com/ftp/Musique/Perles/" TargetMode="External"/><Relationship Id="rId30" Type="http://schemas.openxmlformats.org/officeDocument/2006/relationships/hyperlink" Target="http://www.notesdevoyage.com/ftp/Musique/Perles/" TargetMode="External"/><Relationship Id="rId35" Type="http://schemas.openxmlformats.org/officeDocument/2006/relationships/hyperlink" Target="http://www.notesdevoyage.com/ftp/Musique/Perl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noctaventures.com/forum/viewforum.php?f=140" TargetMode="External"/><Relationship Id="rId2" Type="http://schemas.openxmlformats.org/officeDocument/2006/relationships/hyperlink" Target="http://noctaventures.com/forum/viewforum.php?f=124" TargetMode="External"/><Relationship Id="rId1" Type="http://schemas.openxmlformats.org/officeDocument/2006/relationships/hyperlink" Target="http://noctaventures.com/forum/viewforum.php?f=89" TargetMode="External"/><Relationship Id="rId5" Type="http://schemas.openxmlformats.org/officeDocument/2006/relationships/drawing" Target="../drawings/drawing7.xml"/><Relationship Id="rId4" Type="http://schemas.openxmlformats.org/officeDocument/2006/relationships/hyperlink" Target="http://noctaventures.com/forum/viewforum.php?f=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/>
  </sheetPr>
  <dimension ref="A1:X609"/>
  <sheetViews>
    <sheetView showGridLines="0" tabSelected="1" zoomScaleNormal="100" workbookViewId="0">
      <pane ySplit="3" topLeftCell="A309" activePane="bottomLeft" state="frozen"/>
      <selection pane="bottomLeft" activeCell="I323" sqref="I323"/>
    </sheetView>
  </sheetViews>
  <sheetFormatPr defaultRowHeight="12.75"/>
  <cols>
    <col min="1" max="1" width="2.5703125" customWidth="1"/>
    <col min="2" max="2" width="5.7109375" style="5" bestFit="1" customWidth="1"/>
    <col min="3" max="3" width="10.140625" style="5" bestFit="1" customWidth="1"/>
    <col min="4" max="4" width="13.85546875" style="5" customWidth="1"/>
    <col min="5" max="5" width="33.5703125" customWidth="1"/>
    <col min="6" max="6" width="10.7109375" customWidth="1"/>
    <col min="7" max="7" width="6" customWidth="1"/>
    <col min="8" max="8" width="8.42578125" style="20" customWidth="1"/>
    <col min="9" max="9" width="7.7109375" customWidth="1"/>
    <col min="10" max="10" width="12.28515625" style="12" customWidth="1"/>
    <col min="11" max="11" width="10.7109375" customWidth="1"/>
    <col min="12" max="12" width="6.140625" customWidth="1"/>
    <col min="13" max="13" width="5.5703125" customWidth="1"/>
    <col min="14" max="19" width="7" customWidth="1"/>
    <col min="20" max="20" width="1.7109375" customWidth="1"/>
    <col min="21" max="141" width="7.85546875" customWidth="1"/>
  </cols>
  <sheetData>
    <row r="1" spans="2:23">
      <c r="B1" s="12"/>
      <c r="C1" s="12"/>
      <c r="D1" s="12"/>
    </row>
    <row r="2" spans="2:23">
      <c r="B2" s="76">
        <f>COUNTA(E4:E330)</f>
        <v>318</v>
      </c>
      <c r="C2" s="18"/>
      <c r="D2" s="18"/>
      <c r="F2" s="28"/>
      <c r="G2" s="28"/>
      <c r="H2" s="42">
        <f>SUM(H4:H331)</f>
        <v>1507</v>
      </c>
      <c r="I2" s="2" t="s">
        <v>509</v>
      </c>
      <c r="J2" s="28">
        <f>SUM(J4:J286)</f>
        <v>13434</v>
      </c>
      <c r="N2" s="18" t="s">
        <v>523</v>
      </c>
    </row>
    <row r="3" spans="2:23">
      <c r="B3" s="10" t="s">
        <v>1545</v>
      </c>
      <c r="C3" s="10" t="s">
        <v>1536</v>
      </c>
      <c r="D3" s="10" t="s">
        <v>1581</v>
      </c>
      <c r="E3" s="9" t="s">
        <v>1583</v>
      </c>
      <c r="F3" s="77" t="s">
        <v>1584</v>
      </c>
      <c r="G3" s="77" t="s">
        <v>1895</v>
      </c>
      <c r="H3" s="21" t="s">
        <v>508</v>
      </c>
      <c r="I3" s="78" t="s">
        <v>1822</v>
      </c>
      <c r="J3" s="13" t="s">
        <v>243</v>
      </c>
      <c r="K3" s="13" t="s">
        <v>1823</v>
      </c>
      <c r="M3" s="25" t="s">
        <v>1504</v>
      </c>
      <c r="N3" s="26">
        <v>1</v>
      </c>
      <c r="O3" s="26">
        <v>2</v>
      </c>
      <c r="P3" s="26">
        <v>3</v>
      </c>
      <c r="Q3" s="26">
        <v>4</v>
      </c>
      <c r="R3" s="26">
        <v>5</v>
      </c>
      <c r="S3" s="26">
        <v>6</v>
      </c>
      <c r="U3" s="26" t="s">
        <v>1595</v>
      </c>
      <c r="V3" s="26" t="s">
        <v>1594</v>
      </c>
      <c r="W3" s="26" t="s">
        <v>1594</v>
      </c>
    </row>
    <row r="4" spans="2:23">
      <c r="B4" s="74">
        <v>1</v>
      </c>
      <c r="C4" s="72">
        <v>38210</v>
      </c>
      <c r="D4" s="75" t="s">
        <v>1582</v>
      </c>
      <c r="E4" s="7" t="s">
        <v>448</v>
      </c>
      <c r="H4" s="79">
        <v>7</v>
      </c>
      <c r="I4" t="s">
        <v>507</v>
      </c>
      <c r="J4" s="17"/>
      <c r="K4" s="6" t="s">
        <v>1502</v>
      </c>
      <c r="M4" s="6"/>
      <c r="N4" s="6"/>
      <c r="O4" s="6"/>
      <c r="P4" s="6"/>
    </row>
    <row r="5" spans="2:23">
      <c r="B5" s="74">
        <v>2</v>
      </c>
      <c r="C5" s="72">
        <v>38241</v>
      </c>
      <c r="D5" s="75" t="s">
        <v>1582</v>
      </c>
      <c r="E5" s="7" t="s">
        <v>449</v>
      </c>
      <c r="H5" s="79">
        <v>10</v>
      </c>
      <c r="I5" t="s">
        <v>507</v>
      </c>
      <c r="J5" s="17"/>
      <c r="K5" s="6" t="s">
        <v>1502</v>
      </c>
      <c r="M5" s="6"/>
      <c r="N5" s="6"/>
      <c r="O5" s="6"/>
      <c r="P5" s="6"/>
    </row>
    <row r="6" spans="2:23">
      <c r="B6" s="74">
        <v>3</v>
      </c>
      <c r="C6" s="72">
        <v>38270</v>
      </c>
      <c r="D6" s="75" t="s">
        <v>1582</v>
      </c>
      <c r="E6" s="7" t="s">
        <v>450</v>
      </c>
      <c r="H6" s="79">
        <v>5</v>
      </c>
      <c r="I6" t="s">
        <v>507</v>
      </c>
      <c r="J6" s="17"/>
      <c r="K6" s="6" t="s">
        <v>1502</v>
      </c>
      <c r="M6" s="6"/>
      <c r="N6" s="6"/>
      <c r="O6" s="6"/>
      <c r="P6" s="6"/>
    </row>
    <row r="7" spans="2:23">
      <c r="B7" s="74">
        <v>4</v>
      </c>
      <c r="C7" s="72">
        <v>38318</v>
      </c>
      <c r="D7" s="75" t="s">
        <v>1582</v>
      </c>
      <c r="E7" s="7" t="s">
        <v>451</v>
      </c>
      <c r="H7" s="79">
        <v>3</v>
      </c>
      <c r="I7" t="s">
        <v>507</v>
      </c>
      <c r="J7" s="17"/>
      <c r="K7" s="6" t="s">
        <v>1502</v>
      </c>
      <c r="M7" s="6"/>
      <c r="N7" s="6"/>
      <c r="O7" s="6"/>
      <c r="P7" s="6"/>
    </row>
    <row r="8" spans="2:23">
      <c r="B8" s="74">
        <v>5</v>
      </c>
      <c r="C8" s="72">
        <v>38339</v>
      </c>
      <c r="D8" s="75" t="s">
        <v>1582</v>
      </c>
      <c r="E8" s="7" t="s">
        <v>1498</v>
      </c>
      <c r="H8" s="79">
        <v>1</v>
      </c>
      <c r="I8" t="s">
        <v>507</v>
      </c>
      <c r="J8" s="17"/>
      <c r="K8" s="6" t="s">
        <v>1501</v>
      </c>
      <c r="M8" s="6"/>
      <c r="N8" s="6"/>
      <c r="O8" s="6"/>
      <c r="P8" s="6"/>
    </row>
    <row r="9" spans="2:23">
      <c r="B9" s="74">
        <v>6</v>
      </c>
      <c r="C9" s="72">
        <v>38367</v>
      </c>
      <c r="D9" s="75" t="s">
        <v>1582</v>
      </c>
      <c r="E9" s="7" t="s">
        <v>1497</v>
      </c>
      <c r="H9" s="79">
        <v>0</v>
      </c>
      <c r="I9" t="s">
        <v>507</v>
      </c>
      <c r="J9" s="17"/>
      <c r="K9" s="6" t="s">
        <v>1501</v>
      </c>
      <c r="M9" s="6"/>
      <c r="N9" s="6"/>
      <c r="O9" s="6"/>
      <c r="P9" s="6"/>
    </row>
    <row r="10" spans="2:23">
      <c r="B10" s="74">
        <v>7</v>
      </c>
      <c r="C10" s="72">
        <v>38594</v>
      </c>
      <c r="D10" s="75" t="s">
        <v>1582</v>
      </c>
      <c r="E10" s="7" t="s">
        <v>1496</v>
      </c>
      <c r="H10" s="79">
        <v>2</v>
      </c>
      <c r="I10" t="s">
        <v>507</v>
      </c>
      <c r="J10" s="17"/>
      <c r="K10" s="6" t="s">
        <v>1501</v>
      </c>
      <c r="M10" s="6"/>
      <c r="N10" s="6"/>
      <c r="O10" s="6"/>
      <c r="P10" s="6"/>
    </row>
    <row r="11" spans="2:23">
      <c r="B11" s="74">
        <v>8</v>
      </c>
      <c r="C11" s="72">
        <v>38578</v>
      </c>
      <c r="D11" s="75" t="s">
        <v>1582</v>
      </c>
      <c r="E11" s="7" t="s">
        <v>1495</v>
      </c>
      <c r="H11" s="79">
        <v>3</v>
      </c>
      <c r="I11" t="s">
        <v>507</v>
      </c>
      <c r="J11" s="17"/>
      <c r="K11" s="6" t="s">
        <v>1501</v>
      </c>
      <c r="M11" s="6"/>
      <c r="N11" s="6"/>
      <c r="O11" s="6"/>
      <c r="P11" s="6"/>
    </row>
    <row r="12" spans="2:23">
      <c r="B12" s="74">
        <v>9</v>
      </c>
      <c r="C12" s="72">
        <v>38612</v>
      </c>
      <c r="D12" s="75" t="s">
        <v>1582</v>
      </c>
      <c r="E12" s="7" t="s">
        <v>1494</v>
      </c>
      <c r="H12" s="79">
        <v>1</v>
      </c>
      <c r="I12" t="s">
        <v>507</v>
      </c>
      <c r="J12" s="17"/>
      <c r="K12" s="6" t="s">
        <v>1501</v>
      </c>
      <c r="M12" s="6"/>
      <c r="N12" s="6"/>
      <c r="O12" s="6"/>
      <c r="P12" s="6"/>
    </row>
    <row r="13" spans="2:23">
      <c r="B13" s="74">
        <v>10</v>
      </c>
      <c r="C13" s="72">
        <v>38759</v>
      </c>
      <c r="D13" s="75" t="s">
        <v>1582</v>
      </c>
      <c r="E13" s="7" t="s">
        <v>452</v>
      </c>
      <c r="H13" s="79">
        <v>7</v>
      </c>
      <c r="I13" t="s">
        <v>507</v>
      </c>
      <c r="J13" s="17"/>
      <c r="K13" s="6" t="s">
        <v>1499</v>
      </c>
      <c r="M13" s="6"/>
      <c r="N13" s="6"/>
      <c r="O13" s="6"/>
      <c r="P13" s="6"/>
    </row>
    <row r="14" spans="2:23">
      <c r="B14" s="74">
        <v>11</v>
      </c>
      <c r="C14" s="72">
        <v>38794</v>
      </c>
      <c r="D14" s="75" t="s">
        <v>1582</v>
      </c>
      <c r="E14" s="7" t="s">
        <v>453</v>
      </c>
      <c r="H14" s="79">
        <v>4</v>
      </c>
      <c r="I14" t="s">
        <v>507</v>
      </c>
      <c r="J14" s="17"/>
      <c r="K14" s="6" t="s">
        <v>1499</v>
      </c>
      <c r="M14" s="6"/>
      <c r="N14" s="6"/>
      <c r="O14" s="6"/>
      <c r="P14" s="6"/>
    </row>
    <row r="15" spans="2:23">
      <c r="B15" s="74">
        <v>12</v>
      </c>
      <c r="C15" s="72">
        <v>38808</v>
      </c>
      <c r="D15" s="75" t="s">
        <v>1582</v>
      </c>
      <c r="E15" s="7" t="s">
        <v>454</v>
      </c>
      <c r="H15" s="79">
        <v>7</v>
      </c>
      <c r="I15" t="s">
        <v>507</v>
      </c>
      <c r="J15" s="17"/>
      <c r="K15" s="6" t="s">
        <v>1499</v>
      </c>
      <c r="M15" s="6"/>
      <c r="N15" s="6"/>
      <c r="O15" s="6"/>
      <c r="P15" s="6"/>
    </row>
    <row r="16" spans="2:23">
      <c r="B16" s="74">
        <v>13</v>
      </c>
      <c r="C16" s="72">
        <v>38829</v>
      </c>
      <c r="D16" s="75" t="s">
        <v>1582</v>
      </c>
      <c r="E16" s="7" t="s">
        <v>455</v>
      </c>
      <c r="H16" s="79">
        <v>6</v>
      </c>
      <c r="I16" t="s">
        <v>507</v>
      </c>
      <c r="J16" s="17"/>
      <c r="K16" s="6" t="s">
        <v>1499</v>
      </c>
      <c r="M16" s="6"/>
      <c r="N16" s="6"/>
      <c r="O16" s="6"/>
      <c r="P16" s="6"/>
    </row>
    <row r="17" spans="2:16">
      <c r="B17" s="74">
        <v>14</v>
      </c>
      <c r="C17" s="72">
        <v>38858</v>
      </c>
      <c r="D17" s="75" t="s">
        <v>1582</v>
      </c>
      <c r="E17" s="7" t="s">
        <v>456</v>
      </c>
      <c r="H17" s="79">
        <v>4</v>
      </c>
      <c r="I17" t="s">
        <v>507</v>
      </c>
      <c r="J17" s="17"/>
      <c r="K17" s="6" t="s">
        <v>1499</v>
      </c>
      <c r="M17" s="6"/>
      <c r="N17" s="6"/>
      <c r="O17" s="6"/>
      <c r="P17" s="6"/>
    </row>
    <row r="18" spans="2:16">
      <c r="B18" s="74">
        <v>15</v>
      </c>
      <c r="C18" s="72">
        <v>38892</v>
      </c>
      <c r="D18" s="75" t="s">
        <v>1582</v>
      </c>
      <c r="E18" s="7" t="s">
        <v>1521</v>
      </c>
      <c r="H18" s="79">
        <v>5</v>
      </c>
      <c r="I18" t="s">
        <v>507</v>
      </c>
      <c r="J18" s="17"/>
      <c r="K18" s="6" t="s">
        <v>1499</v>
      </c>
      <c r="M18" s="6"/>
      <c r="N18" s="6"/>
      <c r="O18" s="6"/>
      <c r="P18" s="6"/>
    </row>
    <row r="19" spans="2:16">
      <c r="B19" s="74">
        <v>16</v>
      </c>
      <c r="C19" s="72">
        <v>38914</v>
      </c>
      <c r="D19" s="75" t="s">
        <v>1582</v>
      </c>
      <c r="E19" s="7" t="s">
        <v>1522</v>
      </c>
      <c r="H19" s="79">
        <v>7</v>
      </c>
      <c r="I19" t="s">
        <v>507</v>
      </c>
      <c r="J19" s="17"/>
      <c r="K19" s="6" t="s">
        <v>1499</v>
      </c>
      <c r="M19" s="6"/>
      <c r="N19" s="6"/>
      <c r="O19" s="6"/>
      <c r="P19" s="6"/>
    </row>
    <row r="20" spans="2:16">
      <c r="B20" s="74">
        <v>17</v>
      </c>
      <c r="C20" s="72">
        <v>38990</v>
      </c>
      <c r="D20" s="75" t="s">
        <v>1582</v>
      </c>
      <c r="E20" s="7" t="s">
        <v>1523</v>
      </c>
      <c r="H20" s="79">
        <v>3</v>
      </c>
      <c r="I20" t="s">
        <v>507</v>
      </c>
      <c r="J20" s="17"/>
      <c r="K20" s="6" t="s">
        <v>1499</v>
      </c>
      <c r="M20" s="6"/>
      <c r="N20" s="6"/>
      <c r="O20" s="6"/>
      <c r="P20" s="6"/>
    </row>
    <row r="21" spans="2:16">
      <c r="B21" s="74">
        <v>18</v>
      </c>
      <c r="C21" s="72">
        <v>39021</v>
      </c>
      <c r="D21" s="75" t="s">
        <v>1582</v>
      </c>
      <c r="E21" s="7" t="s">
        <v>1524</v>
      </c>
      <c r="H21" s="79">
        <v>3</v>
      </c>
      <c r="I21" t="s">
        <v>507</v>
      </c>
      <c r="J21" s="17"/>
      <c r="K21" s="6" t="s">
        <v>1499</v>
      </c>
      <c r="M21" s="6"/>
      <c r="N21" s="6"/>
      <c r="O21" s="6"/>
      <c r="P21" s="6"/>
    </row>
    <row r="22" spans="2:16">
      <c r="B22" s="74">
        <v>19</v>
      </c>
      <c r="C22" s="72">
        <v>39317</v>
      </c>
      <c r="D22" s="75" t="s">
        <v>1582</v>
      </c>
      <c r="E22" s="7" t="s">
        <v>1525</v>
      </c>
      <c r="H22" s="79">
        <v>3</v>
      </c>
      <c r="I22" t="s">
        <v>507</v>
      </c>
      <c r="J22" s="17"/>
      <c r="K22" s="6" t="s">
        <v>1500</v>
      </c>
      <c r="M22" s="6"/>
      <c r="N22" s="6"/>
      <c r="O22" s="6"/>
      <c r="P22" s="6"/>
    </row>
    <row r="23" spans="2:16">
      <c r="B23" s="74">
        <v>20</v>
      </c>
      <c r="C23" s="72">
        <v>39039</v>
      </c>
      <c r="D23" s="75" t="s">
        <v>1585</v>
      </c>
      <c r="E23" s="7" t="s">
        <v>410</v>
      </c>
      <c r="F23" s="4"/>
      <c r="G23" s="4"/>
      <c r="H23" s="79">
        <v>3</v>
      </c>
      <c r="J23" s="14">
        <v>51</v>
      </c>
      <c r="K23" s="6" t="s">
        <v>400</v>
      </c>
      <c r="N23" t="s">
        <v>1505</v>
      </c>
      <c r="O23" t="s">
        <v>1507</v>
      </c>
      <c r="P23" t="s">
        <v>1506</v>
      </c>
    </row>
    <row r="24" spans="2:16">
      <c r="B24" s="74">
        <v>21</v>
      </c>
      <c r="C24" s="72">
        <v>39067</v>
      </c>
      <c r="D24" s="75" t="s">
        <v>1585</v>
      </c>
      <c r="E24" s="7" t="s">
        <v>411</v>
      </c>
      <c r="F24" s="4"/>
      <c r="G24" s="4"/>
      <c r="H24" s="79">
        <v>3</v>
      </c>
      <c r="J24" s="14">
        <v>66</v>
      </c>
      <c r="K24" s="6" t="s">
        <v>401</v>
      </c>
      <c r="N24" t="s">
        <v>1507</v>
      </c>
      <c r="O24" t="s">
        <v>1508</v>
      </c>
      <c r="P24" t="s">
        <v>1509</v>
      </c>
    </row>
    <row r="25" spans="2:16">
      <c r="B25" s="74">
        <v>22</v>
      </c>
      <c r="C25" s="72">
        <v>39095</v>
      </c>
      <c r="D25" s="75" t="s">
        <v>1585</v>
      </c>
      <c r="E25" s="7" t="s">
        <v>412</v>
      </c>
      <c r="F25" s="4"/>
      <c r="G25" s="4"/>
      <c r="H25" s="79">
        <v>5</v>
      </c>
      <c r="J25" s="14">
        <v>59</v>
      </c>
      <c r="K25" s="6" t="s">
        <v>402</v>
      </c>
    </row>
    <row r="26" spans="2:16">
      <c r="B26" s="74">
        <v>23</v>
      </c>
      <c r="C26" s="72">
        <v>39123</v>
      </c>
      <c r="D26" s="75" t="s">
        <v>1585</v>
      </c>
      <c r="E26" s="7" t="s">
        <v>413</v>
      </c>
      <c r="F26" s="4"/>
      <c r="G26" s="4"/>
      <c r="H26" s="79">
        <v>2</v>
      </c>
      <c r="J26" s="14">
        <v>32</v>
      </c>
      <c r="K26" s="6" t="s">
        <v>403</v>
      </c>
    </row>
    <row r="27" spans="2:16">
      <c r="B27" s="74">
        <v>24</v>
      </c>
      <c r="C27" s="72">
        <v>39152</v>
      </c>
      <c r="D27" s="75" t="s">
        <v>1585</v>
      </c>
      <c r="E27" s="7" t="s">
        <v>414</v>
      </c>
      <c r="F27" s="4"/>
      <c r="G27" s="4"/>
      <c r="H27" s="79">
        <v>4</v>
      </c>
      <c r="J27" s="14">
        <v>51</v>
      </c>
      <c r="K27" s="6" t="s">
        <v>404</v>
      </c>
      <c r="N27" t="s">
        <v>1510</v>
      </c>
      <c r="O27" t="s">
        <v>1063</v>
      </c>
      <c r="P27" t="s">
        <v>1508</v>
      </c>
    </row>
    <row r="28" spans="2:16">
      <c r="B28" s="74">
        <v>25</v>
      </c>
      <c r="C28" s="72">
        <v>39330</v>
      </c>
      <c r="D28" s="75" t="s">
        <v>1585</v>
      </c>
      <c r="E28" s="7" t="s">
        <v>415</v>
      </c>
      <c r="F28" s="4"/>
      <c r="G28" s="4"/>
      <c r="H28" s="79">
        <v>3</v>
      </c>
      <c r="J28" s="14">
        <v>103</v>
      </c>
      <c r="K28" s="6" t="s">
        <v>405</v>
      </c>
      <c r="N28" t="s">
        <v>1003</v>
      </c>
      <c r="O28" t="s">
        <v>1512</v>
      </c>
      <c r="P28" t="s">
        <v>1104</v>
      </c>
    </row>
    <row r="29" spans="2:16">
      <c r="B29" s="74">
        <v>26</v>
      </c>
      <c r="C29" s="72">
        <v>39403</v>
      </c>
      <c r="D29" s="75" t="s">
        <v>1585</v>
      </c>
      <c r="E29" s="7" t="s">
        <v>416</v>
      </c>
      <c r="F29" s="4"/>
      <c r="G29" s="4"/>
      <c r="H29" s="79">
        <v>2</v>
      </c>
      <c r="J29" s="14">
        <v>79</v>
      </c>
      <c r="K29" s="6" t="s">
        <v>406</v>
      </c>
      <c r="N29" t="s">
        <v>871</v>
      </c>
      <c r="O29" t="s">
        <v>1511</v>
      </c>
    </row>
    <row r="30" spans="2:16">
      <c r="B30" s="74">
        <v>27</v>
      </c>
      <c r="C30" s="72">
        <v>39508</v>
      </c>
      <c r="D30" s="75" t="s">
        <v>1585</v>
      </c>
      <c r="E30" s="7" t="s">
        <v>417</v>
      </c>
      <c r="F30" s="4" t="s">
        <v>485</v>
      </c>
      <c r="G30" s="4"/>
      <c r="H30" s="79">
        <v>1</v>
      </c>
      <c r="J30" s="14">
        <v>35</v>
      </c>
      <c r="K30" s="6" t="s">
        <v>407</v>
      </c>
      <c r="N30" t="s">
        <v>1506</v>
      </c>
    </row>
    <row r="31" spans="2:16">
      <c r="B31" s="74">
        <v>28</v>
      </c>
      <c r="C31" s="72">
        <v>39585</v>
      </c>
      <c r="D31" s="75" t="s">
        <v>1585</v>
      </c>
      <c r="E31" s="7" t="s">
        <v>418</v>
      </c>
      <c r="F31" s="4" t="s">
        <v>463</v>
      </c>
      <c r="G31" s="4"/>
      <c r="H31" s="79">
        <v>2</v>
      </c>
      <c r="J31" s="14">
        <v>61</v>
      </c>
      <c r="K31" s="6" t="s">
        <v>408</v>
      </c>
      <c r="N31" t="s">
        <v>1512</v>
      </c>
      <c r="O31" t="s">
        <v>1511</v>
      </c>
    </row>
    <row r="32" spans="2:16">
      <c r="B32" s="74">
        <v>29</v>
      </c>
      <c r="C32" s="72">
        <v>39627</v>
      </c>
      <c r="D32" s="75" t="s">
        <v>1585</v>
      </c>
      <c r="E32" s="7" t="s">
        <v>419</v>
      </c>
      <c r="F32" s="4"/>
      <c r="G32" s="4"/>
      <c r="H32" s="79">
        <v>2</v>
      </c>
      <c r="J32" s="14">
        <v>63</v>
      </c>
      <c r="K32" s="6" t="s">
        <v>409</v>
      </c>
      <c r="N32" t="s">
        <v>1512</v>
      </c>
      <c r="O32" t="s">
        <v>1513</v>
      </c>
    </row>
    <row r="33" spans="2:11">
      <c r="B33" s="74">
        <v>30</v>
      </c>
      <c r="C33" s="72">
        <v>39739</v>
      </c>
      <c r="D33" s="75" t="s">
        <v>1585</v>
      </c>
      <c r="E33" s="7" t="s">
        <v>420</v>
      </c>
      <c r="F33" s="4"/>
      <c r="G33" s="4"/>
      <c r="H33" s="79">
        <v>3</v>
      </c>
      <c r="J33" s="14">
        <v>54</v>
      </c>
      <c r="K33" s="27" t="s">
        <v>1514</v>
      </c>
    </row>
    <row r="34" spans="2:11">
      <c r="B34" s="74">
        <v>31</v>
      </c>
      <c r="C34" s="72">
        <v>43302</v>
      </c>
      <c r="D34" s="75" t="s">
        <v>1585</v>
      </c>
      <c r="E34" s="7" t="s">
        <v>1820</v>
      </c>
      <c r="F34" s="4" t="s">
        <v>460</v>
      </c>
      <c r="G34" s="4"/>
      <c r="H34" s="79">
        <v>3</v>
      </c>
      <c r="J34" s="14">
        <v>83</v>
      </c>
      <c r="K34" s="27" t="s">
        <v>1821</v>
      </c>
    </row>
    <row r="35" spans="2:11">
      <c r="B35" s="74">
        <v>32</v>
      </c>
      <c r="C35" s="72">
        <v>39162</v>
      </c>
      <c r="D35" s="75" t="s">
        <v>1586</v>
      </c>
      <c r="E35" s="7" t="s">
        <v>421</v>
      </c>
      <c r="F35" t="s">
        <v>1518</v>
      </c>
      <c r="H35" s="79">
        <v>7</v>
      </c>
      <c r="I35" t="s">
        <v>507</v>
      </c>
      <c r="J35" s="16">
        <v>38</v>
      </c>
    </row>
    <row r="36" spans="2:11">
      <c r="B36" s="74">
        <v>33</v>
      </c>
      <c r="C36" s="72">
        <v>39253</v>
      </c>
      <c r="D36" s="75" t="s">
        <v>1586</v>
      </c>
      <c r="E36" s="7" t="s">
        <v>422</v>
      </c>
      <c r="F36" t="s">
        <v>1518</v>
      </c>
      <c r="H36" s="79">
        <v>3</v>
      </c>
      <c r="J36" s="16">
        <v>58</v>
      </c>
    </row>
    <row r="37" spans="2:11">
      <c r="B37" s="74">
        <v>34</v>
      </c>
      <c r="C37" s="72">
        <v>39261</v>
      </c>
      <c r="D37" s="75" t="s">
        <v>1586</v>
      </c>
      <c r="E37" s="7" t="s">
        <v>423</v>
      </c>
      <c r="F37" t="s">
        <v>1518</v>
      </c>
      <c r="H37" s="79">
        <v>2</v>
      </c>
      <c r="J37" s="16">
        <v>26</v>
      </c>
    </row>
    <row r="38" spans="2:11">
      <c r="B38" s="74">
        <v>35</v>
      </c>
      <c r="C38" s="72">
        <v>39330</v>
      </c>
      <c r="D38" s="75" t="s">
        <v>1586</v>
      </c>
      <c r="E38" s="7" t="s">
        <v>424</v>
      </c>
      <c r="F38" t="s">
        <v>1518</v>
      </c>
      <c r="H38" s="79">
        <v>5</v>
      </c>
      <c r="J38" s="16">
        <v>82</v>
      </c>
    </row>
    <row r="39" spans="2:11">
      <c r="B39" s="74">
        <v>36</v>
      </c>
      <c r="C39" s="72">
        <v>39337</v>
      </c>
      <c r="D39" s="75" t="s">
        <v>1586</v>
      </c>
      <c r="E39" s="7" t="s">
        <v>425</v>
      </c>
      <c r="F39" t="s">
        <v>1518</v>
      </c>
      <c r="H39" s="79">
        <v>3</v>
      </c>
      <c r="J39" s="16">
        <v>23</v>
      </c>
    </row>
    <row r="40" spans="2:11">
      <c r="B40" s="74">
        <v>37</v>
      </c>
      <c r="C40" s="72">
        <v>39351</v>
      </c>
      <c r="D40" s="75" t="s">
        <v>1586</v>
      </c>
      <c r="E40" s="7" t="s">
        <v>426</v>
      </c>
      <c r="F40" t="s">
        <v>1518</v>
      </c>
      <c r="H40" s="79">
        <v>6</v>
      </c>
      <c r="J40" s="16">
        <v>47</v>
      </c>
    </row>
    <row r="41" spans="2:11">
      <c r="B41" s="74">
        <v>38</v>
      </c>
      <c r="C41" s="72">
        <v>39364</v>
      </c>
      <c r="D41" s="75" t="s">
        <v>1586</v>
      </c>
      <c r="E41" s="7" t="s">
        <v>427</v>
      </c>
      <c r="F41" t="s">
        <v>1518</v>
      </c>
      <c r="H41" s="79">
        <v>5</v>
      </c>
      <c r="J41" s="16">
        <v>44</v>
      </c>
    </row>
    <row r="42" spans="2:11">
      <c r="B42" s="74">
        <v>39</v>
      </c>
      <c r="C42" s="72">
        <v>39372</v>
      </c>
      <c r="D42" s="75" t="s">
        <v>1586</v>
      </c>
      <c r="E42" s="7" t="s">
        <v>428</v>
      </c>
      <c r="F42" t="s">
        <v>1518</v>
      </c>
      <c r="H42" s="79">
        <v>10</v>
      </c>
      <c r="J42" s="16">
        <v>56</v>
      </c>
    </row>
    <row r="43" spans="2:11">
      <c r="B43" s="74">
        <v>40</v>
      </c>
      <c r="C43" s="72">
        <v>39400</v>
      </c>
      <c r="D43" s="75" t="s">
        <v>1586</v>
      </c>
      <c r="E43" s="7" t="s">
        <v>429</v>
      </c>
      <c r="F43" t="s">
        <v>1518</v>
      </c>
      <c r="H43" s="79">
        <v>7</v>
      </c>
      <c r="J43" s="16">
        <v>44</v>
      </c>
    </row>
    <row r="44" spans="2:11">
      <c r="B44" s="74">
        <v>41</v>
      </c>
      <c r="C44" s="72">
        <v>39463</v>
      </c>
      <c r="D44" s="75" t="s">
        <v>1586</v>
      </c>
      <c r="E44" s="7" t="s">
        <v>430</v>
      </c>
      <c r="F44" t="s">
        <v>1518</v>
      </c>
      <c r="H44" s="79">
        <v>2</v>
      </c>
      <c r="J44" s="16">
        <v>50</v>
      </c>
    </row>
    <row r="45" spans="2:11">
      <c r="B45" s="74">
        <v>42</v>
      </c>
      <c r="C45" s="72">
        <v>39484</v>
      </c>
      <c r="D45" s="75" t="s">
        <v>1586</v>
      </c>
      <c r="E45" s="7" t="s">
        <v>431</v>
      </c>
      <c r="F45" t="s">
        <v>1518</v>
      </c>
      <c r="H45" s="79">
        <v>2</v>
      </c>
      <c r="J45" s="16">
        <v>19</v>
      </c>
    </row>
    <row r="46" spans="2:11">
      <c r="B46" s="74">
        <v>43</v>
      </c>
      <c r="C46" s="72">
        <v>39505</v>
      </c>
      <c r="D46" s="75" t="s">
        <v>1586</v>
      </c>
      <c r="E46" s="7" t="s">
        <v>432</v>
      </c>
      <c r="F46" t="s">
        <v>1518</v>
      </c>
      <c r="H46" s="79">
        <v>5</v>
      </c>
      <c r="J46" s="16">
        <v>39</v>
      </c>
    </row>
    <row r="47" spans="2:11">
      <c r="B47" s="74">
        <v>44</v>
      </c>
      <c r="C47" s="72">
        <v>39512</v>
      </c>
      <c r="D47" s="75" t="s">
        <v>1586</v>
      </c>
      <c r="E47" s="7" t="s">
        <v>433</v>
      </c>
      <c r="F47" t="s">
        <v>1518</v>
      </c>
      <c r="H47" s="79">
        <v>4</v>
      </c>
      <c r="J47" s="16">
        <v>32</v>
      </c>
    </row>
    <row r="48" spans="2:11">
      <c r="B48" s="74">
        <v>45</v>
      </c>
      <c r="C48" s="72">
        <v>39526</v>
      </c>
      <c r="D48" s="75" t="s">
        <v>1586</v>
      </c>
      <c r="E48" s="7" t="s">
        <v>434</v>
      </c>
      <c r="F48" t="s">
        <v>1518</v>
      </c>
      <c r="H48" s="79">
        <v>3</v>
      </c>
      <c r="J48" s="16">
        <v>20</v>
      </c>
    </row>
    <row r="49" spans="2:16">
      <c r="B49" s="74">
        <v>46</v>
      </c>
      <c r="C49" s="72">
        <v>39547</v>
      </c>
      <c r="D49" s="75" t="s">
        <v>1586</v>
      </c>
      <c r="E49" s="7" t="s">
        <v>435</v>
      </c>
      <c r="F49" t="s">
        <v>1518</v>
      </c>
      <c r="H49" s="79">
        <v>5</v>
      </c>
      <c r="J49" s="16">
        <v>56</v>
      </c>
    </row>
    <row r="50" spans="2:16">
      <c r="B50" s="74">
        <v>47</v>
      </c>
      <c r="C50" s="72">
        <v>39561</v>
      </c>
      <c r="D50" s="75" t="s">
        <v>1586</v>
      </c>
      <c r="E50" s="7" t="s">
        <v>436</v>
      </c>
      <c r="F50" t="s">
        <v>1518</v>
      </c>
      <c r="H50" s="79">
        <v>4</v>
      </c>
      <c r="J50" s="16">
        <v>25</v>
      </c>
    </row>
    <row r="51" spans="2:16">
      <c r="B51" s="74">
        <v>48</v>
      </c>
      <c r="C51" s="72">
        <v>39582</v>
      </c>
      <c r="D51" s="75" t="s">
        <v>1586</v>
      </c>
      <c r="E51" s="7" t="s">
        <v>437</v>
      </c>
      <c r="F51" t="s">
        <v>1518</v>
      </c>
      <c r="H51" s="79">
        <v>6</v>
      </c>
      <c r="J51" s="16">
        <v>47</v>
      </c>
    </row>
    <row r="52" spans="2:16">
      <c r="B52" s="74">
        <v>49</v>
      </c>
      <c r="C52" s="72">
        <v>39778</v>
      </c>
      <c r="D52" s="75" t="s">
        <v>1586</v>
      </c>
      <c r="E52" s="7" t="s">
        <v>438</v>
      </c>
      <c r="F52" t="s">
        <v>1518</v>
      </c>
      <c r="H52" s="79">
        <v>6</v>
      </c>
      <c r="J52" s="16">
        <v>103</v>
      </c>
    </row>
    <row r="53" spans="2:16">
      <c r="B53" s="74">
        <v>50</v>
      </c>
      <c r="C53" s="72">
        <v>39904</v>
      </c>
      <c r="D53" s="75" t="s">
        <v>1586</v>
      </c>
      <c r="E53" s="7" t="s">
        <v>439</v>
      </c>
      <c r="F53" t="s">
        <v>1516</v>
      </c>
      <c r="H53" s="79">
        <v>5</v>
      </c>
      <c r="J53" s="16">
        <v>60</v>
      </c>
    </row>
    <row r="54" spans="2:16">
      <c r="B54" s="74">
        <v>51</v>
      </c>
      <c r="C54" s="72">
        <v>39954</v>
      </c>
      <c r="D54" s="75" t="s">
        <v>1586</v>
      </c>
      <c r="E54" s="7" t="s">
        <v>440</v>
      </c>
      <c r="F54" t="s">
        <v>1567</v>
      </c>
      <c r="H54" s="79">
        <v>2</v>
      </c>
      <c r="J54" s="16">
        <v>32</v>
      </c>
    </row>
    <row r="55" spans="2:16">
      <c r="B55" s="74">
        <v>52</v>
      </c>
      <c r="C55" s="72">
        <v>39988</v>
      </c>
      <c r="D55" s="75" t="s">
        <v>1586</v>
      </c>
      <c r="E55" s="7" t="s">
        <v>441</v>
      </c>
      <c r="F55" t="s">
        <v>1517</v>
      </c>
      <c r="H55" s="79">
        <v>4</v>
      </c>
      <c r="J55" s="16">
        <v>25</v>
      </c>
    </row>
    <row r="56" spans="2:16">
      <c r="B56" s="74">
        <v>53</v>
      </c>
      <c r="C56" s="72">
        <v>40079</v>
      </c>
      <c r="D56" s="75" t="s">
        <v>1586</v>
      </c>
      <c r="E56" s="7" t="s">
        <v>442</v>
      </c>
      <c r="F56" t="s">
        <v>1517</v>
      </c>
      <c r="H56" s="79">
        <v>2</v>
      </c>
      <c r="J56" s="16">
        <v>106</v>
      </c>
    </row>
    <row r="57" spans="2:16">
      <c r="B57" s="74">
        <v>54</v>
      </c>
      <c r="C57" s="72">
        <v>40107</v>
      </c>
      <c r="D57" s="75" t="s">
        <v>1586</v>
      </c>
      <c r="E57" s="7" t="s">
        <v>443</v>
      </c>
      <c r="F57" t="s">
        <v>1517</v>
      </c>
      <c r="H57" s="79">
        <v>4</v>
      </c>
      <c r="J57" s="16">
        <v>35</v>
      </c>
    </row>
    <row r="58" spans="2:16">
      <c r="B58" s="74">
        <v>55</v>
      </c>
      <c r="C58" s="72">
        <v>40170</v>
      </c>
      <c r="D58" s="75" t="s">
        <v>1586</v>
      </c>
      <c r="E58" s="7" t="s">
        <v>444</v>
      </c>
      <c r="F58" t="s">
        <v>1517</v>
      </c>
      <c r="H58" s="79">
        <v>4</v>
      </c>
      <c r="J58" s="16">
        <v>29</v>
      </c>
    </row>
    <row r="59" spans="2:16">
      <c r="B59" s="74">
        <v>56</v>
      </c>
      <c r="C59" s="72">
        <v>40450</v>
      </c>
      <c r="D59" s="75" t="s">
        <v>1586</v>
      </c>
      <c r="E59" s="7" t="s">
        <v>445</v>
      </c>
      <c r="F59" t="s">
        <v>1517</v>
      </c>
      <c r="H59" s="79">
        <v>8</v>
      </c>
      <c r="J59" s="16">
        <v>115</v>
      </c>
    </row>
    <row r="60" spans="2:16">
      <c r="B60" s="74">
        <v>57</v>
      </c>
      <c r="C60" s="72">
        <v>40492</v>
      </c>
      <c r="D60" s="75" t="s">
        <v>1586</v>
      </c>
      <c r="E60" s="7" t="s">
        <v>446</v>
      </c>
      <c r="F60" t="s">
        <v>1517</v>
      </c>
      <c r="H60" s="79">
        <v>3</v>
      </c>
      <c r="J60" s="16">
        <v>21</v>
      </c>
    </row>
    <row r="61" spans="2:16">
      <c r="B61" s="74">
        <v>58</v>
      </c>
      <c r="C61" s="72">
        <v>40784</v>
      </c>
      <c r="D61" s="75" t="s">
        <v>1586</v>
      </c>
      <c r="E61" s="7" t="s">
        <v>447</v>
      </c>
      <c r="F61" t="s">
        <v>1572</v>
      </c>
      <c r="H61" s="79">
        <v>6</v>
      </c>
      <c r="J61" s="16">
        <v>58</v>
      </c>
    </row>
    <row r="62" spans="2:16">
      <c r="B62" s="74">
        <v>59</v>
      </c>
      <c r="C62" s="72" t="s">
        <v>1566</v>
      </c>
      <c r="D62" s="75" t="s">
        <v>1586</v>
      </c>
      <c r="E62" s="7" t="s">
        <v>458</v>
      </c>
      <c r="F62" t="s">
        <v>1568</v>
      </c>
      <c r="H62" s="79">
        <v>5</v>
      </c>
      <c r="J62" s="16">
        <v>60</v>
      </c>
    </row>
    <row r="63" spans="2:16">
      <c r="B63" s="74">
        <v>60</v>
      </c>
      <c r="C63" s="72">
        <v>39032</v>
      </c>
      <c r="D63" s="75" t="s">
        <v>1587</v>
      </c>
      <c r="E63" s="7" t="s">
        <v>244</v>
      </c>
      <c r="H63" s="79">
        <v>6</v>
      </c>
      <c r="I63" t="s">
        <v>507</v>
      </c>
      <c r="J63" s="14">
        <v>39</v>
      </c>
      <c r="K63" s="6" t="s">
        <v>1503</v>
      </c>
      <c r="N63" s="6" t="s">
        <v>1009</v>
      </c>
      <c r="O63" s="6" t="s">
        <v>902</v>
      </c>
      <c r="P63" s="6" t="s">
        <v>484</v>
      </c>
    </row>
    <row r="64" spans="2:16">
      <c r="B64" s="74">
        <v>61</v>
      </c>
      <c r="C64" s="72">
        <v>39046</v>
      </c>
      <c r="D64" s="75" t="s">
        <v>1587</v>
      </c>
      <c r="E64" s="7" t="s">
        <v>245</v>
      </c>
      <c r="H64" s="79">
        <v>8</v>
      </c>
      <c r="I64" t="s">
        <v>507</v>
      </c>
      <c r="J64" s="14">
        <v>64</v>
      </c>
      <c r="K64" s="6"/>
      <c r="N64" s="6" t="s">
        <v>484</v>
      </c>
      <c r="O64" s="6" t="s">
        <v>902</v>
      </c>
      <c r="P64" s="6" t="s">
        <v>463</v>
      </c>
    </row>
    <row r="65" spans="2:16">
      <c r="B65" s="74">
        <v>62</v>
      </c>
      <c r="C65" s="72">
        <v>39060</v>
      </c>
      <c r="D65" s="75" t="s">
        <v>1587</v>
      </c>
      <c r="E65" s="7" t="s">
        <v>246</v>
      </c>
      <c r="H65" s="79">
        <v>10</v>
      </c>
      <c r="I65" t="s">
        <v>507</v>
      </c>
      <c r="J65" s="14">
        <v>84</v>
      </c>
      <c r="K65" s="6"/>
      <c r="N65" s="6" t="s">
        <v>759</v>
      </c>
      <c r="O65" s="6" t="s">
        <v>737</v>
      </c>
      <c r="P65" s="6" t="s">
        <v>902</v>
      </c>
    </row>
    <row r="66" spans="2:16">
      <c r="B66" s="74">
        <v>63</v>
      </c>
      <c r="C66" s="72">
        <v>39073</v>
      </c>
      <c r="D66" s="75" t="s">
        <v>1587</v>
      </c>
      <c r="E66" s="7" t="s">
        <v>247</v>
      </c>
      <c r="H66" s="79">
        <v>3</v>
      </c>
      <c r="I66" t="s">
        <v>507</v>
      </c>
      <c r="J66" s="14">
        <v>35</v>
      </c>
      <c r="K66" s="6"/>
      <c r="N66" s="6" t="s">
        <v>759</v>
      </c>
      <c r="O66" s="6" t="s">
        <v>1104</v>
      </c>
      <c r="P66" s="6" t="s">
        <v>1464</v>
      </c>
    </row>
    <row r="67" spans="2:16">
      <c r="B67" s="74">
        <v>64</v>
      </c>
      <c r="C67" s="72">
        <v>39088</v>
      </c>
      <c r="D67" s="75" t="s">
        <v>1587</v>
      </c>
      <c r="E67" s="7" t="s">
        <v>248</v>
      </c>
      <c r="H67" s="79">
        <v>6</v>
      </c>
      <c r="I67" t="s">
        <v>507</v>
      </c>
      <c r="J67" s="14">
        <v>47</v>
      </c>
      <c r="K67" s="6"/>
      <c r="N67" s="6" t="s">
        <v>902</v>
      </c>
      <c r="O67" s="6" t="s">
        <v>484</v>
      </c>
      <c r="P67" s="6" t="s">
        <v>1459</v>
      </c>
    </row>
    <row r="68" spans="2:16">
      <c r="B68" s="74">
        <v>65</v>
      </c>
      <c r="C68" s="72">
        <v>39102</v>
      </c>
      <c r="D68" s="75" t="s">
        <v>1587</v>
      </c>
      <c r="E68" s="7" t="s">
        <v>249</v>
      </c>
      <c r="H68" s="79">
        <v>4</v>
      </c>
      <c r="I68" t="s">
        <v>507</v>
      </c>
      <c r="J68" s="14">
        <v>72</v>
      </c>
      <c r="K68" s="6"/>
      <c r="N68" s="6" t="s">
        <v>463</v>
      </c>
      <c r="O68" s="6" t="s">
        <v>1009</v>
      </c>
      <c r="P68" s="6" t="s">
        <v>1454</v>
      </c>
    </row>
    <row r="69" spans="2:16">
      <c r="B69" s="74">
        <v>66</v>
      </c>
      <c r="C69" s="72">
        <v>39116</v>
      </c>
      <c r="D69" s="75" t="s">
        <v>1587</v>
      </c>
      <c r="E69" s="7" t="s">
        <v>250</v>
      </c>
      <c r="H69" s="79">
        <v>7</v>
      </c>
      <c r="I69" t="s">
        <v>507</v>
      </c>
      <c r="J69" s="14">
        <v>48</v>
      </c>
      <c r="K69" s="6"/>
      <c r="N69" s="6" t="s">
        <v>484</v>
      </c>
      <c r="O69" s="6" t="s">
        <v>1003</v>
      </c>
      <c r="P69" s="6" t="s">
        <v>831</v>
      </c>
    </row>
    <row r="70" spans="2:16">
      <c r="B70" s="74">
        <v>67</v>
      </c>
      <c r="C70" s="72">
        <v>39130</v>
      </c>
      <c r="D70" s="75" t="s">
        <v>1587</v>
      </c>
      <c r="E70" s="7" t="s">
        <v>251</v>
      </c>
      <c r="H70" s="79">
        <v>5</v>
      </c>
      <c r="I70" t="s">
        <v>507</v>
      </c>
      <c r="J70" s="14">
        <v>38</v>
      </c>
      <c r="K70" s="6"/>
      <c r="N70" s="6" t="s">
        <v>831</v>
      </c>
      <c r="O70" s="6" t="s">
        <v>1104</v>
      </c>
      <c r="P70" s="6" t="s">
        <v>484</v>
      </c>
    </row>
    <row r="71" spans="2:16">
      <c r="B71" s="74">
        <v>68</v>
      </c>
      <c r="C71" s="72">
        <v>39144</v>
      </c>
      <c r="D71" s="75" t="s">
        <v>1587</v>
      </c>
      <c r="E71" s="7" t="s">
        <v>252</v>
      </c>
      <c r="H71" s="79">
        <v>1</v>
      </c>
      <c r="I71" t="s">
        <v>507</v>
      </c>
      <c r="J71" s="14">
        <v>34</v>
      </c>
      <c r="K71" s="6"/>
      <c r="N71" s="6" t="s">
        <v>1070</v>
      </c>
      <c r="O71" s="6"/>
      <c r="P71" s="6"/>
    </row>
    <row r="72" spans="2:16">
      <c r="B72" s="74">
        <v>69</v>
      </c>
      <c r="C72" s="72">
        <v>39158</v>
      </c>
      <c r="D72" s="75" t="s">
        <v>1587</v>
      </c>
      <c r="E72" s="7" t="s">
        <v>253</v>
      </c>
      <c r="H72" s="79">
        <v>3</v>
      </c>
      <c r="I72" t="s">
        <v>507</v>
      </c>
      <c r="J72" s="14">
        <v>24</v>
      </c>
      <c r="K72" s="6"/>
      <c r="N72" s="23" t="s">
        <v>463</v>
      </c>
      <c r="O72" s="6" t="s">
        <v>1070</v>
      </c>
      <c r="P72" s="6" t="s">
        <v>1074</v>
      </c>
    </row>
    <row r="73" spans="2:16">
      <c r="B73" s="74">
        <v>70</v>
      </c>
      <c r="C73" s="72">
        <v>39172</v>
      </c>
      <c r="D73" s="75" t="s">
        <v>1587</v>
      </c>
      <c r="E73" s="7" t="s">
        <v>254</v>
      </c>
      <c r="H73" s="79">
        <v>5</v>
      </c>
      <c r="I73" t="s">
        <v>507</v>
      </c>
      <c r="J73" s="14">
        <v>34</v>
      </c>
      <c r="K73" s="6"/>
      <c r="N73" s="23" t="s">
        <v>463</v>
      </c>
      <c r="O73" s="6" t="s">
        <v>1104</v>
      </c>
      <c r="P73" s="6" t="s">
        <v>1009</v>
      </c>
    </row>
    <row r="74" spans="2:16">
      <c r="B74" s="74">
        <v>71</v>
      </c>
      <c r="C74" s="72">
        <v>39186</v>
      </c>
      <c r="D74" s="75" t="s">
        <v>1587</v>
      </c>
      <c r="E74" s="7" t="s">
        <v>255</v>
      </c>
      <c r="H74" s="79">
        <v>4</v>
      </c>
      <c r="I74" t="s">
        <v>507</v>
      </c>
      <c r="J74" s="14">
        <v>40</v>
      </c>
      <c r="K74" s="6"/>
      <c r="N74" s="23" t="s">
        <v>463</v>
      </c>
      <c r="O74" s="6" t="s">
        <v>484</v>
      </c>
      <c r="P74" s="6" t="s">
        <v>902</v>
      </c>
    </row>
    <row r="75" spans="2:16">
      <c r="B75" s="74">
        <v>72</v>
      </c>
      <c r="C75" s="72">
        <v>39200</v>
      </c>
      <c r="D75" s="75" t="s">
        <v>1587</v>
      </c>
      <c r="E75" s="7" t="s">
        <v>256</v>
      </c>
      <c r="H75" s="79">
        <v>5</v>
      </c>
      <c r="I75" t="s">
        <v>507</v>
      </c>
      <c r="J75" s="14">
        <v>32</v>
      </c>
      <c r="K75" s="6"/>
      <c r="N75" s="6" t="s">
        <v>1074</v>
      </c>
      <c r="O75" s="6" t="s">
        <v>1430</v>
      </c>
      <c r="P75" s="6" t="s">
        <v>1070</v>
      </c>
    </row>
    <row r="76" spans="2:16">
      <c r="B76" s="74">
        <v>73</v>
      </c>
      <c r="C76" s="72">
        <v>39214</v>
      </c>
      <c r="D76" s="75" t="s">
        <v>1587</v>
      </c>
      <c r="E76" s="7" t="s">
        <v>257</v>
      </c>
      <c r="H76" s="79">
        <v>3</v>
      </c>
      <c r="I76" t="s">
        <v>507</v>
      </c>
      <c r="J76" s="14">
        <v>49</v>
      </c>
      <c r="K76" s="6"/>
      <c r="N76" s="6" t="s">
        <v>759</v>
      </c>
      <c r="O76" s="6" t="s">
        <v>1070</v>
      </c>
      <c r="P76" s="6" t="s">
        <v>1074</v>
      </c>
    </row>
    <row r="77" spans="2:16">
      <c r="B77" s="74">
        <v>74</v>
      </c>
      <c r="C77" s="72">
        <v>39228</v>
      </c>
      <c r="D77" s="75" t="s">
        <v>1587</v>
      </c>
      <c r="E77" s="7" t="s">
        <v>258</v>
      </c>
      <c r="H77" s="79">
        <v>4</v>
      </c>
      <c r="I77" t="s">
        <v>507</v>
      </c>
      <c r="J77" s="14">
        <v>40</v>
      </c>
      <c r="K77" s="6"/>
      <c r="N77" s="6" t="s">
        <v>1074</v>
      </c>
      <c r="O77" s="6" t="s">
        <v>759</v>
      </c>
      <c r="P77" s="6" t="s">
        <v>831</v>
      </c>
    </row>
    <row r="78" spans="2:16">
      <c r="B78" s="74">
        <v>75</v>
      </c>
      <c r="C78" s="72">
        <v>39242</v>
      </c>
      <c r="D78" s="75" t="s">
        <v>1587</v>
      </c>
      <c r="E78" s="7" t="s">
        <v>260</v>
      </c>
      <c r="H78" s="79">
        <v>2</v>
      </c>
      <c r="I78" t="s">
        <v>507</v>
      </c>
      <c r="J78" s="14">
        <v>38</v>
      </c>
      <c r="K78" s="6"/>
      <c r="N78" s="6" t="s">
        <v>1074</v>
      </c>
      <c r="O78" s="6" t="s">
        <v>887</v>
      </c>
      <c r="P78" s="6"/>
    </row>
    <row r="79" spans="2:16">
      <c r="B79" s="74">
        <v>76</v>
      </c>
      <c r="C79" s="72">
        <v>39256</v>
      </c>
      <c r="D79" s="75" t="s">
        <v>1587</v>
      </c>
      <c r="E79" s="7" t="s">
        <v>262</v>
      </c>
      <c r="H79" s="79">
        <v>6</v>
      </c>
      <c r="I79" t="s">
        <v>507</v>
      </c>
      <c r="J79" s="14">
        <v>48</v>
      </c>
      <c r="K79" s="6"/>
      <c r="N79" s="6" t="s">
        <v>1009</v>
      </c>
      <c r="O79" s="6" t="s">
        <v>484</v>
      </c>
      <c r="P79" s="6"/>
    </row>
    <row r="80" spans="2:16">
      <c r="B80" s="74">
        <v>77</v>
      </c>
      <c r="C80" s="72">
        <v>39240</v>
      </c>
      <c r="D80" s="75" t="s">
        <v>1587</v>
      </c>
      <c r="E80" s="7" t="s">
        <v>259</v>
      </c>
      <c r="H80" s="79">
        <v>5</v>
      </c>
      <c r="I80" t="s">
        <v>507</v>
      </c>
      <c r="J80" s="14">
        <v>50</v>
      </c>
      <c r="K80" s="6"/>
      <c r="N80" s="6" t="s">
        <v>1104</v>
      </c>
      <c r="O80" s="6" t="s">
        <v>542</v>
      </c>
      <c r="P80" s="6" t="s">
        <v>871</v>
      </c>
    </row>
    <row r="81" spans="2:16">
      <c r="B81" s="74">
        <v>78</v>
      </c>
      <c r="C81" s="72">
        <v>39254</v>
      </c>
      <c r="D81" s="75" t="s">
        <v>1587</v>
      </c>
      <c r="E81" s="7" t="s">
        <v>261</v>
      </c>
      <c r="H81" s="79">
        <v>7</v>
      </c>
      <c r="I81" t="s">
        <v>507</v>
      </c>
      <c r="J81" s="14">
        <v>67</v>
      </c>
      <c r="K81" s="6"/>
      <c r="N81" s="6" t="s">
        <v>759</v>
      </c>
      <c r="O81" s="6" t="s">
        <v>902</v>
      </c>
      <c r="P81" s="6" t="s">
        <v>1104</v>
      </c>
    </row>
    <row r="82" spans="2:16">
      <c r="B82" s="74">
        <v>79</v>
      </c>
      <c r="C82" s="72">
        <v>39298</v>
      </c>
      <c r="D82" s="75" t="s">
        <v>1587</v>
      </c>
      <c r="E82" s="7" t="s">
        <v>263</v>
      </c>
      <c r="H82" s="79">
        <v>5</v>
      </c>
      <c r="I82" t="s">
        <v>507</v>
      </c>
      <c r="J82" s="14">
        <v>46</v>
      </c>
      <c r="K82" s="6"/>
      <c r="N82" s="6" t="s">
        <v>759</v>
      </c>
      <c r="O82" s="6" t="s">
        <v>463</v>
      </c>
      <c r="P82" s="6" t="s">
        <v>1070</v>
      </c>
    </row>
    <row r="83" spans="2:16">
      <c r="B83" s="74">
        <v>80</v>
      </c>
      <c r="C83" s="72">
        <v>39312</v>
      </c>
      <c r="D83" s="75" t="s">
        <v>1587</v>
      </c>
      <c r="E83" s="7" t="s">
        <v>264</v>
      </c>
      <c r="H83" s="79">
        <v>6</v>
      </c>
      <c r="I83" t="s">
        <v>507</v>
      </c>
      <c r="J83" s="14">
        <v>68</v>
      </c>
      <c r="K83" s="6"/>
      <c r="N83" s="6" t="s">
        <v>871</v>
      </c>
      <c r="O83" s="6" t="s">
        <v>1104</v>
      </c>
      <c r="P83" s="6" t="s">
        <v>1009</v>
      </c>
    </row>
    <row r="84" spans="2:16">
      <c r="B84" s="74">
        <v>81</v>
      </c>
      <c r="C84" s="72">
        <v>39264</v>
      </c>
      <c r="D84" s="75" t="s">
        <v>1587</v>
      </c>
      <c r="E84" s="2" t="s">
        <v>516</v>
      </c>
      <c r="H84" s="79">
        <v>10</v>
      </c>
      <c r="I84" t="s">
        <v>507</v>
      </c>
      <c r="J84" s="14">
        <v>126</v>
      </c>
      <c r="K84" s="6"/>
      <c r="N84" s="6" t="s">
        <v>1009</v>
      </c>
      <c r="O84" s="6" t="s">
        <v>1023</v>
      </c>
      <c r="P84" s="6" t="s">
        <v>1104</v>
      </c>
    </row>
    <row r="85" spans="2:16">
      <c r="B85" s="74">
        <v>82</v>
      </c>
      <c r="C85" s="72">
        <v>39340</v>
      </c>
      <c r="D85" s="75" t="s">
        <v>1587</v>
      </c>
      <c r="E85" s="7" t="s">
        <v>265</v>
      </c>
      <c r="H85" s="79">
        <v>8</v>
      </c>
      <c r="I85" t="s">
        <v>507</v>
      </c>
      <c r="J85" s="14">
        <v>240</v>
      </c>
      <c r="K85" s="6" t="s">
        <v>1535</v>
      </c>
      <c r="N85" s="6" t="s">
        <v>484</v>
      </c>
      <c r="O85" s="6" t="s">
        <v>542</v>
      </c>
      <c r="P85" s="6" t="s">
        <v>759</v>
      </c>
    </row>
    <row r="86" spans="2:16">
      <c r="B86" s="74">
        <v>83</v>
      </c>
      <c r="C86" s="72">
        <v>39354</v>
      </c>
      <c r="D86" s="75" t="s">
        <v>1587</v>
      </c>
      <c r="E86" s="7" t="s">
        <v>266</v>
      </c>
      <c r="H86" s="79">
        <v>12</v>
      </c>
      <c r="I86" t="s">
        <v>507</v>
      </c>
      <c r="J86" s="14">
        <v>147</v>
      </c>
      <c r="K86" s="6"/>
      <c r="N86" s="6" t="s">
        <v>1340</v>
      </c>
      <c r="O86" s="6" t="s">
        <v>484</v>
      </c>
      <c r="P86" s="6" t="s">
        <v>542</v>
      </c>
    </row>
    <row r="87" spans="2:16">
      <c r="B87" s="74">
        <v>84</v>
      </c>
      <c r="C87" s="72">
        <v>39368</v>
      </c>
      <c r="D87" s="75" t="s">
        <v>1587</v>
      </c>
      <c r="E87" s="7" t="s">
        <v>267</v>
      </c>
      <c r="H87" s="79">
        <v>12</v>
      </c>
      <c r="I87" t="s">
        <v>507</v>
      </c>
      <c r="J87" s="14">
        <v>141</v>
      </c>
      <c r="K87" s="6"/>
      <c r="N87" s="6" t="s">
        <v>542</v>
      </c>
      <c r="O87" s="6" t="s">
        <v>1074</v>
      </c>
      <c r="P87" s="6" t="s">
        <v>831</v>
      </c>
    </row>
    <row r="88" spans="2:16">
      <c r="B88" s="74">
        <v>85</v>
      </c>
      <c r="C88" s="72">
        <v>39383</v>
      </c>
      <c r="D88" s="75" t="s">
        <v>1587</v>
      </c>
      <c r="E88" s="7" t="s">
        <v>268</v>
      </c>
      <c r="H88" s="79">
        <v>13</v>
      </c>
      <c r="I88" t="s">
        <v>507</v>
      </c>
      <c r="J88" s="14">
        <v>137</v>
      </c>
      <c r="K88" s="6"/>
      <c r="N88" s="6" t="s">
        <v>1340</v>
      </c>
      <c r="O88" s="6" t="s">
        <v>1063</v>
      </c>
      <c r="P88" s="6" t="s">
        <v>1143</v>
      </c>
    </row>
    <row r="89" spans="2:16">
      <c r="B89" s="74">
        <v>86</v>
      </c>
      <c r="C89" s="72">
        <v>39396</v>
      </c>
      <c r="D89" s="75" t="s">
        <v>1587</v>
      </c>
      <c r="E89" s="7" t="s">
        <v>269</v>
      </c>
      <c r="H89" s="79">
        <v>9</v>
      </c>
      <c r="I89" t="s">
        <v>507</v>
      </c>
      <c r="J89" s="14">
        <v>82</v>
      </c>
      <c r="K89" s="6"/>
      <c r="N89" s="6" t="s">
        <v>1346</v>
      </c>
      <c r="O89" s="6" t="s">
        <v>1063</v>
      </c>
      <c r="P89" s="6" t="s">
        <v>1143</v>
      </c>
    </row>
    <row r="90" spans="2:16">
      <c r="B90" s="74">
        <v>87</v>
      </c>
      <c r="C90" s="72">
        <v>39410</v>
      </c>
      <c r="D90" s="75" t="s">
        <v>1587</v>
      </c>
      <c r="E90" s="7" t="s">
        <v>270</v>
      </c>
      <c r="H90" s="79">
        <v>4</v>
      </c>
      <c r="I90" s="22" t="s">
        <v>514</v>
      </c>
      <c r="J90" s="14">
        <v>63</v>
      </c>
      <c r="K90" s="6"/>
      <c r="N90" s="6" t="s">
        <v>1340</v>
      </c>
      <c r="O90" s="6" t="s">
        <v>484</v>
      </c>
      <c r="P90" s="6" t="s">
        <v>542</v>
      </c>
    </row>
    <row r="91" spans="2:16">
      <c r="B91" s="74">
        <v>88</v>
      </c>
      <c r="C91" s="72">
        <v>39424</v>
      </c>
      <c r="D91" s="75" t="s">
        <v>1587</v>
      </c>
      <c r="E91" s="7" t="s">
        <v>271</v>
      </c>
      <c r="H91" s="79">
        <v>4</v>
      </c>
      <c r="I91" s="22" t="s">
        <v>514</v>
      </c>
      <c r="J91" s="14">
        <v>38</v>
      </c>
      <c r="K91" s="6"/>
      <c r="N91" s="6" t="s">
        <v>484</v>
      </c>
      <c r="O91" s="6" t="s">
        <v>1104</v>
      </c>
      <c r="P91" s="6" t="s">
        <v>902</v>
      </c>
    </row>
    <row r="92" spans="2:16">
      <c r="B92" s="74">
        <v>89</v>
      </c>
      <c r="C92" s="72">
        <v>39438</v>
      </c>
      <c r="D92" s="75" t="s">
        <v>1587</v>
      </c>
      <c r="E92" s="7" t="s">
        <v>272</v>
      </c>
      <c r="H92" s="79">
        <v>4</v>
      </c>
      <c r="I92" s="22" t="s">
        <v>514</v>
      </c>
      <c r="J92" s="14">
        <v>22</v>
      </c>
      <c r="K92" s="6"/>
      <c r="N92" s="6" t="s">
        <v>1009</v>
      </c>
      <c r="O92" s="6" t="s">
        <v>759</v>
      </c>
      <c r="P92" s="6" t="s">
        <v>1104</v>
      </c>
    </row>
    <row r="93" spans="2:16">
      <c r="B93" s="74">
        <v>90</v>
      </c>
      <c r="C93" s="72">
        <v>39452</v>
      </c>
      <c r="D93" s="75" t="s">
        <v>1587</v>
      </c>
      <c r="E93" s="7" t="s">
        <v>273</v>
      </c>
      <c r="H93" s="79">
        <v>6</v>
      </c>
      <c r="I93" s="22" t="s">
        <v>514</v>
      </c>
      <c r="J93" s="14">
        <v>36</v>
      </c>
      <c r="K93" s="6"/>
      <c r="N93" s="6" t="s">
        <v>759</v>
      </c>
      <c r="O93" s="6" t="s">
        <v>1104</v>
      </c>
      <c r="P93" s="6" t="s">
        <v>1009</v>
      </c>
    </row>
    <row r="94" spans="2:16">
      <c r="B94" s="74">
        <v>91</v>
      </c>
      <c r="C94" s="72">
        <v>39466</v>
      </c>
      <c r="D94" s="75" t="s">
        <v>1587</v>
      </c>
      <c r="E94" s="7" t="s">
        <v>274</v>
      </c>
      <c r="H94" s="79">
        <v>6</v>
      </c>
      <c r="I94" s="22" t="s">
        <v>514</v>
      </c>
      <c r="J94" s="14">
        <v>44</v>
      </c>
      <c r="K94" s="6"/>
      <c r="N94" s="6" t="s">
        <v>1074</v>
      </c>
      <c r="O94" s="6" t="s">
        <v>484</v>
      </c>
      <c r="P94" s="6" t="s">
        <v>1186</v>
      </c>
    </row>
    <row r="95" spans="2:16">
      <c r="B95" s="74">
        <v>92</v>
      </c>
      <c r="C95" s="72">
        <v>39480</v>
      </c>
      <c r="D95" s="75" t="s">
        <v>1587</v>
      </c>
      <c r="E95" s="7" t="s">
        <v>275</v>
      </c>
      <c r="H95" s="79">
        <v>4</v>
      </c>
      <c r="I95" s="22" t="s">
        <v>514</v>
      </c>
      <c r="J95" s="14">
        <v>48</v>
      </c>
      <c r="K95" s="6"/>
      <c r="N95" s="6" t="s">
        <v>759</v>
      </c>
      <c r="O95" s="6" t="s">
        <v>542</v>
      </c>
      <c r="P95" s="6" t="s">
        <v>759</v>
      </c>
    </row>
    <row r="96" spans="2:16">
      <c r="B96" s="74">
        <v>93</v>
      </c>
      <c r="C96" s="72">
        <v>39494</v>
      </c>
      <c r="D96" s="75" t="s">
        <v>1587</v>
      </c>
      <c r="E96" s="7" t="s">
        <v>276</v>
      </c>
      <c r="H96" s="79">
        <v>9</v>
      </c>
      <c r="I96" t="s">
        <v>507</v>
      </c>
      <c r="J96" s="14">
        <v>52</v>
      </c>
      <c r="K96" s="6"/>
      <c r="N96" s="6" t="s">
        <v>1309</v>
      </c>
      <c r="O96" s="6" t="s">
        <v>463</v>
      </c>
      <c r="P96" s="6" t="s">
        <v>1070</v>
      </c>
    </row>
    <row r="97" spans="2:16">
      <c r="B97" s="74">
        <v>94</v>
      </c>
      <c r="C97" s="72">
        <v>39569</v>
      </c>
      <c r="D97" s="75" t="s">
        <v>1587</v>
      </c>
      <c r="E97" s="2" t="s">
        <v>1487</v>
      </c>
      <c r="H97" s="79">
        <v>8</v>
      </c>
      <c r="I97" t="s">
        <v>507</v>
      </c>
      <c r="J97" s="14">
        <v>34</v>
      </c>
      <c r="K97" s="6"/>
      <c r="N97" s="6" t="s">
        <v>484</v>
      </c>
      <c r="O97" s="6" t="s">
        <v>759</v>
      </c>
      <c r="P97" s="6" t="s">
        <v>542</v>
      </c>
    </row>
    <row r="98" spans="2:16">
      <c r="B98" s="74">
        <v>95</v>
      </c>
      <c r="C98" s="72">
        <v>39522</v>
      </c>
      <c r="D98" s="75" t="s">
        <v>1587</v>
      </c>
      <c r="E98" s="7" t="s">
        <v>277</v>
      </c>
      <c r="H98" s="79">
        <v>4</v>
      </c>
      <c r="I98" s="22" t="s">
        <v>514</v>
      </c>
      <c r="J98" s="14">
        <v>37</v>
      </c>
      <c r="K98" s="6"/>
      <c r="N98" s="6" t="s">
        <v>484</v>
      </c>
      <c r="O98" s="6" t="s">
        <v>1104</v>
      </c>
      <c r="P98" s="6" t="s">
        <v>902</v>
      </c>
    </row>
    <row r="99" spans="2:16">
      <c r="B99" s="74">
        <v>96</v>
      </c>
      <c r="C99" s="72">
        <v>39536</v>
      </c>
      <c r="D99" s="75" t="s">
        <v>1587</v>
      </c>
      <c r="E99" s="7" t="s">
        <v>278</v>
      </c>
      <c r="H99" s="79">
        <v>12</v>
      </c>
      <c r="I99" t="s">
        <v>507</v>
      </c>
      <c r="J99" s="14">
        <v>104</v>
      </c>
      <c r="K99" s="6"/>
      <c r="N99" s="6" t="s">
        <v>1265</v>
      </c>
      <c r="O99" s="6" t="s">
        <v>484</v>
      </c>
      <c r="P99" s="6" t="s">
        <v>902</v>
      </c>
    </row>
    <row r="100" spans="2:16">
      <c r="B100" s="74">
        <v>97</v>
      </c>
      <c r="C100" s="72">
        <v>39550</v>
      </c>
      <c r="D100" s="75" t="s">
        <v>1587</v>
      </c>
      <c r="E100" s="7" t="s">
        <v>279</v>
      </c>
      <c r="H100" s="79">
        <v>11</v>
      </c>
      <c r="I100" t="s">
        <v>507</v>
      </c>
      <c r="J100" s="14">
        <v>132</v>
      </c>
      <c r="K100" s="6" t="s">
        <v>1579</v>
      </c>
      <c r="N100" s="6" t="s">
        <v>1265</v>
      </c>
      <c r="O100" s="6" t="s">
        <v>1074</v>
      </c>
      <c r="P100" s="6" t="s">
        <v>1063</v>
      </c>
    </row>
    <row r="101" spans="2:16">
      <c r="B101" s="74">
        <v>98</v>
      </c>
      <c r="C101" s="72">
        <v>39564</v>
      </c>
      <c r="D101" s="75" t="s">
        <v>1587</v>
      </c>
      <c r="E101" s="7" t="s">
        <v>280</v>
      </c>
      <c r="H101" s="79">
        <v>10</v>
      </c>
      <c r="I101" t="s">
        <v>507</v>
      </c>
      <c r="J101" s="14">
        <v>171</v>
      </c>
      <c r="K101" s="6" t="s">
        <v>464</v>
      </c>
      <c r="N101" s="6" t="s">
        <v>871</v>
      </c>
      <c r="O101" s="6" t="s">
        <v>1265</v>
      </c>
      <c r="P101" s="6" t="s">
        <v>1023</v>
      </c>
    </row>
    <row r="102" spans="2:16">
      <c r="B102" s="74">
        <v>99</v>
      </c>
      <c r="C102" s="72">
        <v>39578</v>
      </c>
      <c r="D102" s="75" t="s">
        <v>1587</v>
      </c>
      <c r="E102" s="7" t="s">
        <v>281</v>
      </c>
      <c r="H102" s="79">
        <v>6</v>
      </c>
      <c r="I102" s="22" t="s">
        <v>514</v>
      </c>
      <c r="J102" s="14">
        <v>124</v>
      </c>
      <c r="K102" s="6"/>
      <c r="N102" s="6" t="s">
        <v>847</v>
      </c>
      <c r="O102" s="6" t="s">
        <v>1265</v>
      </c>
      <c r="P102" s="6" t="s">
        <v>1241</v>
      </c>
    </row>
    <row r="103" spans="2:16">
      <c r="B103" s="74">
        <v>100</v>
      </c>
      <c r="C103" s="72">
        <v>39592</v>
      </c>
      <c r="D103" s="75" t="s">
        <v>1587</v>
      </c>
      <c r="E103" s="7" t="s">
        <v>282</v>
      </c>
      <c r="H103" s="79">
        <v>6</v>
      </c>
      <c r="I103" s="22" t="s">
        <v>514</v>
      </c>
      <c r="J103" s="14">
        <v>69</v>
      </c>
      <c r="K103" s="6"/>
      <c r="N103" s="6" t="s">
        <v>847</v>
      </c>
      <c r="O103" s="6" t="s">
        <v>1252</v>
      </c>
      <c r="P103" s="6" t="s">
        <v>759</v>
      </c>
    </row>
    <row r="104" spans="2:16">
      <c r="B104" s="74">
        <v>101</v>
      </c>
      <c r="C104" s="72">
        <v>39606</v>
      </c>
      <c r="D104" s="75" t="s">
        <v>1587</v>
      </c>
      <c r="E104" s="7" t="s">
        <v>284</v>
      </c>
      <c r="H104" s="79">
        <v>7</v>
      </c>
      <c r="I104" s="22" t="s">
        <v>514</v>
      </c>
      <c r="J104" s="14">
        <v>55</v>
      </c>
      <c r="K104" s="6"/>
      <c r="N104" s="6" t="s">
        <v>1250</v>
      </c>
      <c r="O104" s="6" t="s">
        <v>1143</v>
      </c>
      <c r="P104" s="6" t="s">
        <v>1009</v>
      </c>
    </row>
    <row r="105" spans="2:16">
      <c r="B105" s="74">
        <v>102</v>
      </c>
      <c r="C105" s="72">
        <v>39620</v>
      </c>
      <c r="D105" s="75" t="s">
        <v>1587</v>
      </c>
      <c r="E105" s="7" t="s">
        <v>286</v>
      </c>
      <c r="H105" s="79">
        <v>4</v>
      </c>
      <c r="I105" s="22" t="s">
        <v>514</v>
      </c>
      <c r="J105" s="14">
        <v>35</v>
      </c>
      <c r="K105" s="6"/>
      <c r="N105" s="6" t="s">
        <v>806</v>
      </c>
      <c r="O105" s="6" t="s">
        <v>1241</v>
      </c>
      <c r="P105" s="6" t="s">
        <v>746</v>
      </c>
    </row>
    <row r="106" spans="2:16">
      <c r="B106" s="74">
        <v>103</v>
      </c>
      <c r="C106" s="72">
        <v>39604</v>
      </c>
      <c r="D106" s="75" t="s">
        <v>1587</v>
      </c>
      <c r="E106" s="7" t="s">
        <v>283</v>
      </c>
      <c r="H106" s="79">
        <v>3</v>
      </c>
      <c r="I106" s="22" t="s">
        <v>514</v>
      </c>
      <c r="J106" s="14">
        <v>45</v>
      </c>
      <c r="K106" s="6"/>
      <c r="N106" s="6" t="s">
        <v>542</v>
      </c>
      <c r="O106" s="6" t="s">
        <v>1104</v>
      </c>
      <c r="P106" s="6" t="s">
        <v>1009</v>
      </c>
    </row>
    <row r="107" spans="2:16">
      <c r="B107" s="74">
        <v>104</v>
      </c>
      <c r="C107" s="72">
        <v>39618</v>
      </c>
      <c r="D107" s="75" t="s">
        <v>1587</v>
      </c>
      <c r="E107" s="7" t="s">
        <v>285</v>
      </c>
      <c r="H107" s="79">
        <v>2</v>
      </c>
      <c r="I107" s="22" t="s">
        <v>514</v>
      </c>
      <c r="J107" s="14">
        <v>41</v>
      </c>
      <c r="K107" s="6"/>
      <c r="N107" s="6" t="s">
        <v>831</v>
      </c>
      <c r="O107" s="6" t="s">
        <v>622</v>
      </c>
      <c r="P107" s="6"/>
    </row>
    <row r="108" spans="2:16">
      <c r="B108" s="74">
        <v>105</v>
      </c>
      <c r="C108" s="72">
        <v>39662</v>
      </c>
      <c r="D108" s="75" t="s">
        <v>1587</v>
      </c>
      <c r="E108" s="7" t="s">
        <v>287</v>
      </c>
      <c r="H108" s="79">
        <v>6</v>
      </c>
      <c r="I108" s="22" t="s">
        <v>514</v>
      </c>
      <c r="J108" s="14">
        <v>60</v>
      </c>
      <c r="K108" s="6"/>
      <c r="N108" s="6"/>
      <c r="O108" s="6" t="s">
        <v>1023</v>
      </c>
      <c r="P108" s="6" t="s">
        <v>831</v>
      </c>
    </row>
    <row r="109" spans="2:16">
      <c r="B109" s="74">
        <v>106</v>
      </c>
      <c r="C109" s="72">
        <v>39676</v>
      </c>
      <c r="D109" s="75" t="s">
        <v>1587</v>
      </c>
      <c r="E109" s="7" t="s">
        <v>288</v>
      </c>
      <c r="H109" s="79">
        <v>5</v>
      </c>
      <c r="I109" s="22" t="s">
        <v>514</v>
      </c>
      <c r="J109" s="14">
        <v>42</v>
      </c>
      <c r="K109" s="6"/>
      <c r="N109" s="6" t="s">
        <v>831</v>
      </c>
      <c r="O109" s="6" t="s">
        <v>759</v>
      </c>
      <c r="P109" s="6"/>
    </row>
    <row r="110" spans="2:16">
      <c r="B110" s="74">
        <v>107</v>
      </c>
      <c r="C110" s="72">
        <v>39690</v>
      </c>
      <c r="D110" s="75" t="s">
        <v>1587</v>
      </c>
      <c r="E110" s="7" t="s">
        <v>289</v>
      </c>
      <c r="H110" s="79">
        <v>3</v>
      </c>
      <c r="I110" s="22" t="s">
        <v>514</v>
      </c>
      <c r="J110" s="14">
        <v>36</v>
      </c>
      <c r="K110" s="6"/>
      <c r="N110" s="6" t="s">
        <v>1104</v>
      </c>
      <c r="O110" s="6" t="s">
        <v>622</v>
      </c>
      <c r="P110" s="6" t="s">
        <v>871</v>
      </c>
    </row>
    <row r="111" spans="2:16">
      <c r="B111" s="74">
        <v>108</v>
      </c>
      <c r="C111" s="72">
        <v>39704</v>
      </c>
      <c r="D111" s="75" t="s">
        <v>1587</v>
      </c>
      <c r="E111" s="7" t="s">
        <v>290</v>
      </c>
      <c r="H111" s="79">
        <v>2</v>
      </c>
      <c r="I111" s="22" t="s">
        <v>514</v>
      </c>
      <c r="J111" s="14">
        <v>31</v>
      </c>
      <c r="K111" s="6"/>
      <c r="N111" s="23" t="s">
        <v>542</v>
      </c>
      <c r="O111" s="6" t="s">
        <v>1104</v>
      </c>
      <c r="P111" s="6"/>
    </row>
    <row r="112" spans="2:16">
      <c r="B112" s="74">
        <v>109</v>
      </c>
      <c r="C112" s="72">
        <v>39718</v>
      </c>
      <c r="D112" s="75" t="s">
        <v>1587</v>
      </c>
      <c r="E112" s="7" t="s">
        <v>291</v>
      </c>
      <c r="H112" s="79">
        <v>9</v>
      </c>
      <c r="I112" t="s">
        <v>507</v>
      </c>
      <c r="J112" s="14">
        <v>82</v>
      </c>
      <c r="K112" s="6"/>
      <c r="N112" s="23" t="s">
        <v>542</v>
      </c>
      <c r="O112" s="6" t="s">
        <v>463</v>
      </c>
      <c r="P112" s="6" t="s">
        <v>484</v>
      </c>
    </row>
    <row r="113" spans="2:16">
      <c r="B113" s="74">
        <v>110</v>
      </c>
      <c r="C113" s="72">
        <v>39732</v>
      </c>
      <c r="D113" s="75" t="s">
        <v>1587</v>
      </c>
      <c r="E113" s="7" t="s">
        <v>292</v>
      </c>
      <c r="H113" s="79">
        <v>7</v>
      </c>
      <c r="I113" s="22" t="s">
        <v>514</v>
      </c>
      <c r="J113" s="14">
        <v>77</v>
      </c>
      <c r="K113" s="6"/>
      <c r="N113" s="23" t="s">
        <v>542</v>
      </c>
      <c r="O113" s="6" t="s">
        <v>759</v>
      </c>
      <c r="P113" s="6" t="s">
        <v>622</v>
      </c>
    </row>
    <row r="114" spans="2:16">
      <c r="B114" s="74">
        <v>111</v>
      </c>
      <c r="C114" s="72">
        <v>39746</v>
      </c>
      <c r="D114" s="75" t="s">
        <v>1587</v>
      </c>
      <c r="E114" s="7" t="s">
        <v>1488</v>
      </c>
      <c r="H114" s="79">
        <v>4</v>
      </c>
      <c r="I114" s="22" t="s">
        <v>514</v>
      </c>
      <c r="J114" s="14">
        <v>51</v>
      </c>
      <c r="K114" s="6"/>
      <c r="N114" s="23" t="s">
        <v>542</v>
      </c>
      <c r="O114" s="6" t="s">
        <v>622</v>
      </c>
      <c r="P114" s="6" t="s">
        <v>1104</v>
      </c>
    </row>
    <row r="115" spans="2:16">
      <c r="B115" s="74">
        <v>112</v>
      </c>
      <c r="C115" s="72">
        <v>39760</v>
      </c>
      <c r="D115" s="75" t="s">
        <v>1587</v>
      </c>
      <c r="E115" s="7" t="s">
        <v>293</v>
      </c>
      <c r="H115" s="79">
        <v>9</v>
      </c>
      <c r="I115" t="s">
        <v>507</v>
      </c>
      <c r="J115" s="14">
        <v>116</v>
      </c>
      <c r="K115" s="6"/>
      <c r="N115" s="23" t="s">
        <v>542</v>
      </c>
      <c r="O115" s="6" t="s">
        <v>759</v>
      </c>
      <c r="P115" s="6" t="s">
        <v>904</v>
      </c>
    </row>
    <row r="116" spans="2:16">
      <c r="B116" s="74">
        <v>113</v>
      </c>
      <c r="C116" s="72">
        <v>39774</v>
      </c>
      <c r="D116" s="75" t="s">
        <v>1587</v>
      </c>
      <c r="E116" s="7" t="s">
        <v>294</v>
      </c>
      <c r="H116" s="79">
        <v>10</v>
      </c>
      <c r="I116" t="s">
        <v>507</v>
      </c>
      <c r="J116" s="14">
        <v>181</v>
      </c>
      <c r="K116" s="6"/>
      <c r="M116">
        <v>6</v>
      </c>
      <c r="N116" s="23" t="s">
        <v>542</v>
      </c>
      <c r="O116" s="6" t="s">
        <v>1104</v>
      </c>
      <c r="P116" s="6" t="s">
        <v>1074</v>
      </c>
    </row>
    <row r="117" spans="2:16">
      <c r="B117" s="74">
        <v>114</v>
      </c>
      <c r="C117" s="72">
        <v>39787</v>
      </c>
      <c r="D117" s="75" t="s">
        <v>1587</v>
      </c>
      <c r="E117" s="7" t="s">
        <v>295</v>
      </c>
      <c r="H117" s="79">
        <v>9</v>
      </c>
      <c r="I117" t="s">
        <v>507</v>
      </c>
      <c r="J117" s="14">
        <v>148</v>
      </c>
      <c r="K117" s="6"/>
      <c r="N117" s="6" t="s">
        <v>463</v>
      </c>
      <c r="O117" s="6" t="s">
        <v>484</v>
      </c>
      <c r="P117" s="6" t="s">
        <v>1104</v>
      </c>
    </row>
    <row r="118" spans="2:16">
      <c r="B118" s="74">
        <v>115</v>
      </c>
      <c r="C118" s="72">
        <v>39802</v>
      </c>
      <c r="D118" s="75" t="s">
        <v>1587</v>
      </c>
      <c r="E118" s="7" t="s">
        <v>296</v>
      </c>
      <c r="H118" s="79">
        <v>7</v>
      </c>
      <c r="I118" s="22" t="s">
        <v>514</v>
      </c>
      <c r="J118" s="14">
        <v>120</v>
      </c>
      <c r="K118" s="6"/>
      <c r="N118" s="6" t="s">
        <v>1023</v>
      </c>
      <c r="O118" s="6" t="s">
        <v>1070</v>
      </c>
      <c r="P118" s="6" t="s">
        <v>759</v>
      </c>
    </row>
    <row r="119" spans="2:16">
      <c r="B119" s="74">
        <v>116</v>
      </c>
      <c r="C119" s="72">
        <v>39816</v>
      </c>
      <c r="D119" s="75" t="s">
        <v>1587</v>
      </c>
      <c r="E119" s="7" t="s">
        <v>297</v>
      </c>
      <c r="H119" s="79">
        <v>7</v>
      </c>
      <c r="I119" s="22" t="s">
        <v>514</v>
      </c>
      <c r="J119" s="14">
        <v>114</v>
      </c>
      <c r="K119" s="6"/>
      <c r="N119" s="6" t="s">
        <v>542</v>
      </c>
      <c r="O119" s="6" t="s">
        <v>759</v>
      </c>
      <c r="P119" s="6" t="s">
        <v>1074</v>
      </c>
    </row>
    <row r="120" spans="2:16">
      <c r="B120" s="74">
        <v>117</v>
      </c>
      <c r="C120" s="72">
        <v>39830</v>
      </c>
      <c r="D120" s="75" t="s">
        <v>1587</v>
      </c>
      <c r="E120" s="7" t="s">
        <v>298</v>
      </c>
      <c r="H120" s="79">
        <v>4</v>
      </c>
      <c r="I120" s="22" t="s">
        <v>514</v>
      </c>
      <c r="J120" s="14">
        <v>48</v>
      </c>
      <c r="K120" s="6"/>
      <c r="N120" s="6" t="s">
        <v>902</v>
      </c>
      <c r="O120" s="6" t="s">
        <v>759</v>
      </c>
      <c r="P120" s="6" t="s">
        <v>1104</v>
      </c>
    </row>
    <row r="121" spans="2:16">
      <c r="B121" s="74">
        <v>118</v>
      </c>
      <c r="C121" s="72">
        <v>39844</v>
      </c>
      <c r="D121" s="75" t="s">
        <v>1587</v>
      </c>
      <c r="E121" s="7" t="s">
        <v>299</v>
      </c>
      <c r="H121" s="79">
        <v>5</v>
      </c>
      <c r="I121" t="s">
        <v>507</v>
      </c>
      <c r="J121" s="14">
        <v>65</v>
      </c>
      <c r="K121" s="6"/>
      <c r="N121" s="6" t="s">
        <v>542</v>
      </c>
      <c r="O121" s="6" t="s">
        <v>1104</v>
      </c>
      <c r="P121" s="6" t="s">
        <v>759</v>
      </c>
    </row>
    <row r="122" spans="2:16">
      <c r="B122" s="74">
        <v>119</v>
      </c>
      <c r="C122" s="72">
        <v>39858</v>
      </c>
      <c r="D122" s="75" t="s">
        <v>1587</v>
      </c>
      <c r="E122" s="2" t="s">
        <v>1489</v>
      </c>
      <c r="H122" s="79">
        <v>5</v>
      </c>
      <c r="J122" s="14">
        <v>46</v>
      </c>
      <c r="K122" s="6"/>
      <c r="N122" s="6" t="s">
        <v>871</v>
      </c>
      <c r="O122" s="6" t="s">
        <v>806</v>
      </c>
      <c r="P122" s="6" t="s">
        <v>780</v>
      </c>
    </row>
    <row r="123" spans="2:16">
      <c r="B123" s="74">
        <v>120</v>
      </c>
      <c r="C123" s="72">
        <v>39872</v>
      </c>
      <c r="D123" s="75" t="s">
        <v>1587</v>
      </c>
      <c r="E123" s="7" t="s">
        <v>300</v>
      </c>
      <c r="H123" s="79">
        <v>4</v>
      </c>
      <c r="I123" s="22" t="s">
        <v>514</v>
      </c>
      <c r="J123" s="14">
        <v>38</v>
      </c>
      <c r="K123" s="6"/>
      <c r="N123" s="6" t="s">
        <v>1143</v>
      </c>
      <c r="O123" s="6" t="s">
        <v>831</v>
      </c>
      <c r="P123" s="6" t="s">
        <v>853</v>
      </c>
    </row>
    <row r="124" spans="2:16">
      <c r="B124" s="74">
        <v>121</v>
      </c>
      <c r="C124" s="72">
        <v>39886</v>
      </c>
      <c r="D124" s="75" t="s">
        <v>1587</v>
      </c>
      <c r="E124" s="7" t="s">
        <v>301</v>
      </c>
      <c r="H124" s="79">
        <v>2</v>
      </c>
      <c r="I124" s="22" t="s">
        <v>514</v>
      </c>
      <c r="J124" s="14">
        <v>43</v>
      </c>
      <c r="K124" s="6"/>
      <c r="N124" s="6" t="s">
        <v>542</v>
      </c>
      <c r="O124" s="6" t="s">
        <v>759</v>
      </c>
      <c r="P124" s="6"/>
    </row>
    <row r="125" spans="2:16">
      <c r="B125" s="74">
        <v>122</v>
      </c>
      <c r="C125" s="72">
        <v>39900</v>
      </c>
      <c r="D125" s="75" t="s">
        <v>1587</v>
      </c>
      <c r="E125" s="7" t="s">
        <v>302</v>
      </c>
      <c r="H125" s="79">
        <v>4</v>
      </c>
      <c r="I125" t="s">
        <v>507</v>
      </c>
      <c r="J125" s="14">
        <v>30</v>
      </c>
      <c r="K125" s="6"/>
      <c r="N125" s="6" t="s">
        <v>485</v>
      </c>
      <c r="O125" s="6" t="s">
        <v>759</v>
      </c>
      <c r="P125" s="6" t="s">
        <v>780</v>
      </c>
    </row>
    <row r="126" spans="2:16">
      <c r="B126" s="74">
        <v>123</v>
      </c>
      <c r="C126" s="72">
        <v>39914</v>
      </c>
      <c r="D126" s="75" t="s">
        <v>1587</v>
      </c>
      <c r="E126" s="7" t="s">
        <v>303</v>
      </c>
      <c r="H126" s="79">
        <v>5</v>
      </c>
      <c r="I126" s="22" t="s">
        <v>514</v>
      </c>
      <c r="J126" s="14">
        <v>65</v>
      </c>
      <c r="K126" s="6"/>
      <c r="N126" s="6" t="s">
        <v>887</v>
      </c>
      <c r="O126" s="6" t="s">
        <v>463</v>
      </c>
      <c r="P126" s="6" t="s">
        <v>1009</v>
      </c>
    </row>
    <row r="127" spans="2:16">
      <c r="B127" s="74">
        <v>124</v>
      </c>
      <c r="C127" s="72">
        <v>39928</v>
      </c>
      <c r="D127" s="75" t="s">
        <v>1587</v>
      </c>
      <c r="E127" s="7" t="s">
        <v>304</v>
      </c>
      <c r="H127" s="79">
        <v>6</v>
      </c>
      <c r="I127" s="22" t="s">
        <v>514</v>
      </c>
      <c r="J127" s="14">
        <v>57</v>
      </c>
      <c r="K127" s="6"/>
      <c r="N127" s="6" t="s">
        <v>853</v>
      </c>
      <c r="O127" s="6" t="s">
        <v>887</v>
      </c>
      <c r="P127" s="6" t="s">
        <v>766</v>
      </c>
    </row>
    <row r="128" spans="2:16">
      <c r="B128" s="74">
        <v>125</v>
      </c>
      <c r="C128" s="72">
        <v>39942</v>
      </c>
      <c r="D128" s="75" t="s">
        <v>1587</v>
      </c>
      <c r="E128" s="7" t="s">
        <v>305</v>
      </c>
      <c r="H128" s="79">
        <v>13</v>
      </c>
      <c r="I128" t="s">
        <v>507</v>
      </c>
      <c r="J128" s="14">
        <v>76</v>
      </c>
      <c r="K128" s="6"/>
      <c r="N128" s="6" t="s">
        <v>542</v>
      </c>
      <c r="O128" s="6" t="s">
        <v>484</v>
      </c>
      <c r="P128" s="6" t="s">
        <v>1003</v>
      </c>
    </row>
    <row r="129" spans="2:16">
      <c r="B129" s="74">
        <v>126</v>
      </c>
      <c r="C129" s="72">
        <v>39956</v>
      </c>
      <c r="D129" s="75" t="s">
        <v>1587</v>
      </c>
      <c r="E129" s="7" t="s">
        <v>306</v>
      </c>
      <c r="H129" s="79">
        <v>9</v>
      </c>
      <c r="I129" t="s">
        <v>507</v>
      </c>
      <c r="J129" s="14">
        <v>38</v>
      </c>
      <c r="K129" s="6"/>
      <c r="N129" s="6" t="s">
        <v>746</v>
      </c>
      <c r="O129" s="6" t="s">
        <v>1070</v>
      </c>
      <c r="P129" s="6" t="s">
        <v>1009</v>
      </c>
    </row>
    <row r="130" spans="2:16">
      <c r="B130" s="74">
        <v>127</v>
      </c>
      <c r="C130" s="72">
        <v>39970</v>
      </c>
      <c r="D130" s="75" t="s">
        <v>1587</v>
      </c>
      <c r="E130" s="7" t="s">
        <v>308</v>
      </c>
      <c r="H130" s="79">
        <v>3</v>
      </c>
      <c r="I130" s="22" t="s">
        <v>514</v>
      </c>
      <c r="J130" s="14">
        <v>41</v>
      </c>
      <c r="K130" s="6"/>
      <c r="N130" s="6" t="s">
        <v>780</v>
      </c>
      <c r="O130" s="6" t="s">
        <v>887</v>
      </c>
      <c r="P130" s="6" t="s">
        <v>706</v>
      </c>
    </row>
    <row r="131" spans="2:16">
      <c r="B131" s="74">
        <v>128</v>
      </c>
      <c r="C131" s="72">
        <v>39977</v>
      </c>
      <c r="D131" s="75" t="s">
        <v>1587</v>
      </c>
      <c r="E131" s="7" t="s">
        <v>309</v>
      </c>
      <c r="H131" s="79">
        <v>1</v>
      </c>
      <c r="I131" s="22" t="s">
        <v>514</v>
      </c>
      <c r="J131" s="14">
        <v>57</v>
      </c>
      <c r="K131" s="6"/>
      <c r="N131" s="6" t="s">
        <v>759</v>
      </c>
      <c r="O131" s="6"/>
      <c r="P131" s="6"/>
    </row>
    <row r="132" spans="2:16">
      <c r="B132" s="74">
        <v>129</v>
      </c>
      <c r="C132" s="72">
        <v>39984</v>
      </c>
      <c r="D132" s="75" t="s">
        <v>1587</v>
      </c>
      <c r="E132" s="7" t="s">
        <v>311</v>
      </c>
      <c r="H132" s="79">
        <v>15</v>
      </c>
      <c r="I132" t="s">
        <v>507</v>
      </c>
      <c r="J132" s="14">
        <v>82</v>
      </c>
      <c r="K132" s="6"/>
      <c r="N132" s="6" t="s">
        <v>542</v>
      </c>
      <c r="O132" s="6" t="s">
        <v>1070</v>
      </c>
      <c r="P132" s="6" t="s">
        <v>831</v>
      </c>
    </row>
    <row r="133" spans="2:16">
      <c r="B133" s="74">
        <v>130</v>
      </c>
      <c r="C133" s="72">
        <v>39998</v>
      </c>
      <c r="D133" s="75" t="s">
        <v>1587</v>
      </c>
      <c r="E133" s="7" t="s">
        <v>307</v>
      </c>
      <c r="H133" s="79">
        <v>5</v>
      </c>
      <c r="I133" s="22" t="s">
        <v>514</v>
      </c>
      <c r="J133" s="14">
        <v>40</v>
      </c>
      <c r="K133" s="6"/>
      <c r="N133" s="6" t="s">
        <v>759</v>
      </c>
      <c r="O133" s="6" t="s">
        <v>759</v>
      </c>
      <c r="P133" s="6" t="s">
        <v>1070</v>
      </c>
    </row>
    <row r="134" spans="2:16">
      <c r="B134" s="74">
        <v>131</v>
      </c>
      <c r="C134" s="72">
        <v>40012</v>
      </c>
      <c r="D134" s="75" t="s">
        <v>1587</v>
      </c>
      <c r="E134" s="7" t="s">
        <v>310</v>
      </c>
      <c r="H134" s="79">
        <v>3</v>
      </c>
      <c r="I134" s="22" t="s">
        <v>514</v>
      </c>
      <c r="J134" s="14">
        <v>31</v>
      </c>
      <c r="K134" s="6"/>
      <c r="N134" s="6" t="s">
        <v>1070</v>
      </c>
      <c r="O134" s="6" t="s">
        <v>1009</v>
      </c>
      <c r="P134" s="6" t="s">
        <v>746</v>
      </c>
    </row>
    <row r="135" spans="2:16">
      <c r="B135" s="74">
        <v>132</v>
      </c>
      <c r="C135" s="72">
        <v>40026</v>
      </c>
      <c r="D135" s="75" t="s">
        <v>1587</v>
      </c>
      <c r="E135" s="2" t="s">
        <v>1490</v>
      </c>
      <c r="H135" s="79">
        <v>2</v>
      </c>
      <c r="I135" s="22"/>
      <c r="J135" s="14">
        <v>19</v>
      </c>
      <c r="K135" s="6"/>
      <c r="N135" s="6" t="s">
        <v>746</v>
      </c>
      <c r="O135" s="6" t="s">
        <v>1074</v>
      </c>
      <c r="P135" s="6"/>
    </row>
    <row r="136" spans="2:16">
      <c r="B136" s="74">
        <v>133</v>
      </c>
      <c r="C136" s="72">
        <v>40040</v>
      </c>
      <c r="D136" s="75" t="s">
        <v>1587</v>
      </c>
      <c r="E136" s="7" t="s">
        <v>312</v>
      </c>
      <c r="H136" s="79">
        <v>2</v>
      </c>
      <c r="I136" t="s">
        <v>507</v>
      </c>
      <c r="J136" s="14">
        <v>25</v>
      </c>
      <c r="K136" s="6"/>
      <c r="N136" s="6" t="s">
        <v>640</v>
      </c>
      <c r="O136" s="6" t="s">
        <v>1070</v>
      </c>
      <c r="P136" s="6"/>
    </row>
    <row r="137" spans="2:16">
      <c r="B137" s="74">
        <v>134</v>
      </c>
      <c r="C137" s="72">
        <v>40054</v>
      </c>
      <c r="D137" s="75" t="s">
        <v>1587</v>
      </c>
      <c r="E137" s="7" t="s">
        <v>313</v>
      </c>
      <c r="H137" s="79">
        <v>2</v>
      </c>
      <c r="I137" t="s">
        <v>507</v>
      </c>
      <c r="J137" s="14">
        <v>41</v>
      </c>
      <c r="K137" s="6"/>
      <c r="N137" s="6" t="s">
        <v>1070</v>
      </c>
      <c r="O137" s="6" t="s">
        <v>542</v>
      </c>
      <c r="P137" s="6"/>
    </row>
    <row r="138" spans="2:16">
      <c r="B138" s="74">
        <v>135</v>
      </c>
      <c r="C138" s="72">
        <v>40068</v>
      </c>
      <c r="D138" s="75" t="s">
        <v>1587</v>
      </c>
      <c r="E138" s="7" t="s">
        <v>314</v>
      </c>
      <c r="H138" s="79">
        <v>8</v>
      </c>
      <c r="I138" t="s">
        <v>507</v>
      </c>
      <c r="J138" s="14">
        <v>87</v>
      </c>
      <c r="K138" s="6"/>
      <c r="N138" s="6" t="s">
        <v>1009</v>
      </c>
      <c r="O138" s="6" t="s">
        <v>766</v>
      </c>
      <c r="P138" s="6" t="s">
        <v>1009</v>
      </c>
    </row>
    <row r="139" spans="2:16">
      <c r="B139" s="74">
        <v>136</v>
      </c>
      <c r="C139" s="72">
        <v>40082</v>
      </c>
      <c r="D139" s="75" t="s">
        <v>1587</v>
      </c>
      <c r="E139" s="7" t="s">
        <v>315</v>
      </c>
      <c r="H139" s="79">
        <v>5</v>
      </c>
      <c r="I139" t="s">
        <v>507</v>
      </c>
      <c r="J139" s="14">
        <v>91</v>
      </c>
      <c r="K139" s="6"/>
      <c r="N139" s="6" t="s">
        <v>944</v>
      </c>
      <c r="O139" s="6" t="s">
        <v>655</v>
      </c>
      <c r="P139" s="6" t="s">
        <v>622</v>
      </c>
    </row>
    <row r="140" spans="2:16">
      <c r="B140" s="74">
        <v>137</v>
      </c>
      <c r="C140" s="72">
        <v>40096</v>
      </c>
      <c r="D140" s="75" t="s">
        <v>1587</v>
      </c>
      <c r="E140" s="7" t="s">
        <v>316</v>
      </c>
      <c r="H140" s="79">
        <v>4</v>
      </c>
      <c r="I140" t="s">
        <v>507</v>
      </c>
      <c r="J140" s="14">
        <v>111</v>
      </c>
      <c r="K140" s="6"/>
      <c r="N140" s="6" t="s">
        <v>1009</v>
      </c>
      <c r="O140" s="6" t="s">
        <v>655</v>
      </c>
      <c r="P140" s="6" t="s">
        <v>622</v>
      </c>
    </row>
    <row r="141" spans="2:16">
      <c r="B141" s="74">
        <v>138</v>
      </c>
      <c r="C141" s="72">
        <v>40110</v>
      </c>
      <c r="D141" s="75" t="s">
        <v>1587</v>
      </c>
      <c r="E141" s="7" t="s">
        <v>317</v>
      </c>
      <c r="H141" s="79">
        <v>7</v>
      </c>
      <c r="I141" t="s">
        <v>507</v>
      </c>
      <c r="J141" s="14">
        <v>196</v>
      </c>
      <c r="K141" s="6"/>
      <c r="N141" s="6" t="s">
        <v>485</v>
      </c>
      <c r="O141" s="6" t="s">
        <v>622</v>
      </c>
      <c r="P141" s="6" t="s">
        <v>944</v>
      </c>
    </row>
    <row r="142" spans="2:16">
      <c r="B142" s="74">
        <v>139</v>
      </c>
      <c r="C142" s="72">
        <v>40124</v>
      </c>
      <c r="D142" s="75" t="s">
        <v>1587</v>
      </c>
      <c r="E142" s="7" t="s">
        <v>318</v>
      </c>
      <c r="H142" s="79">
        <v>4</v>
      </c>
      <c r="I142" t="s">
        <v>507</v>
      </c>
      <c r="J142" s="14">
        <v>99</v>
      </c>
      <c r="K142" s="6"/>
      <c r="N142" s="6" t="s">
        <v>944</v>
      </c>
      <c r="O142" s="6" t="s">
        <v>655</v>
      </c>
      <c r="P142" s="6" t="s">
        <v>759</v>
      </c>
    </row>
    <row r="143" spans="2:16">
      <c r="B143" s="74">
        <v>140</v>
      </c>
      <c r="C143" s="72">
        <v>40138</v>
      </c>
      <c r="D143" s="75" t="s">
        <v>1587</v>
      </c>
      <c r="E143" s="7" t="s">
        <v>319</v>
      </c>
      <c r="H143" s="79">
        <v>2</v>
      </c>
      <c r="I143" t="s">
        <v>507</v>
      </c>
      <c r="J143" s="14">
        <v>28</v>
      </c>
      <c r="K143" s="6"/>
      <c r="N143" s="6" t="s">
        <v>706</v>
      </c>
      <c r="O143" s="6" t="s">
        <v>655</v>
      </c>
      <c r="P143" s="6"/>
    </row>
    <row r="144" spans="2:16">
      <c r="B144" s="74">
        <v>141</v>
      </c>
      <c r="C144" s="72">
        <v>40152</v>
      </c>
      <c r="D144" s="75" t="s">
        <v>1587</v>
      </c>
      <c r="E144" s="7" t="s">
        <v>320</v>
      </c>
      <c r="H144" s="79">
        <v>4</v>
      </c>
      <c r="I144" t="s">
        <v>507</v>
      </c>
      <c r="J144" s="14">
        <v>79</v>
      </c>
      <c r="K144" s="6"/>
      <c r="N144" s="6" t="s">
        <v>759</v>
      </c>
      <c r="O144" s="6" t="s">
        <v>655</v>
      </c>
      <c r="P144" s="6" t="s">
        <v>622</v>
      </c>
    </row>
    <row r="145" spans="2:16">
      <c r="B145" s="74">
        <v>142</v>
      </c>
      <c r="C145" s="72">
        <v>40166</v>
      </c>
      <c r="D145" s="75" t="s">
        <v>1587</v>
      </c>
      <c r="E145" s="7" t="s">
        <v>321</v>
      </c>
      <c r="H145" s="79">
        <v>5</v>
      </c>
      <c r="I145" t="s">
        <v>507</v>
      </c>
      <c r="J145" s="14">
        <v>25</v>
      </c>
      <c r="K145" s="6"/>
      <c r="N145" s="6" t="s">
        <v>542</v>
      </c>
      <c r="O145" s="6" t="s">
        <v>655</v>
      </c>
      <c r="P145" s="6" t="s">
        <v>640</v>
      </c>
    </row>
    <row r="146" spans="2:16">
      <c r="B146" s="74">
        <v>143</v>
      </c>
      <c r="C146" s="72">
        <v>40180</v>
      </c>
      <c r="D146" s="75" t="s">
        <v>1587</v>
      </c>
      <c r="E146" s="7" t="s">
        <v>322</v>
      </c>
      <c r="H146" s="79">
        <v>4</v>
      </c>
      <c r="I146" t="s">
        <v>507</v>
      </c>
      <c r="J146" s="14">
        <v>48</v>
      </c>
      <c r="K146" s="6"/>
      <c r="N146" s="6" t="s">
        <v>971</v>
      </c>
      <c r="O146" s="6" t="s">
        <v>655</v>
      </c>
      <c r="P146" s="6" t="s">
        <v>1023</v>
      </c>
    </row>
    <row r="147" spans="2:16">
      <c r="B147" s="74">
        <v>144</v>
      </c>
      <c r="C147" s="72">
        <v>40194</v>
      </c>
      <c r="D147" s="75" t="s">
        <v>1587</v>
      </c>
      <c r="E147" s="7" t="s">
        <v>323</v>
      </c>
      <c r="H147" s="79">
        <v>6</v>
      </c>
      <c r="I147" t="s">
        <v>507</v>
      </c>
      <c r="J147" s="14">
        <v>36</v>
      </c>
      <c r="K147" s="6"/>
      <c r="N147" s="6" t="s">
        <v>759</v>
      </c>
      <c r="O147" s="6" t="s">
        <v>971</v>
      </c>
      <c r="P147" s="6" t="s">
        <v>766</v>
      </c>
    </row>
    <row r="148" spans="2:16">
      <c r="B148" s="74">
        <v>145</v>
      </c>
      <c r="C148" s="72">
        <v>40208</v>
      </c>
      <c r="D148" s="75" t="s">
        <v>1587</v>
      </c>
      <c r="E148" s="7" t="s">
        <v>324</v>
      </c>
      <c r="H148" s="79">
        <v>6</v>
      </c>
      <c r="I148" t="s">
        <v>507</v>
      </c>
      <c r="J148" s="14">
        <v>58</v>
      </c>
      <c r="K148" s="6"/>
      <c r="N148" s="6" t="s">
        <v>944</v>
      </c>
      <c r="O148" s="6" t="s">
        <v>1009</v>
      </c>
      <c r="P148" s="6" t="s">
        <v>746</v>
      </c>
    </row>
    <row r="149" spans="2:16">
      <c r="B149" s="74">
        <v>146</v>
      </c>
      <c r="C149" s="72">
        <v>40222</v>
      </c>
      <c r="D149" s="75" t="s">
        <v>1587</v>
      </c>
      <c r="E149" s="7" t="s">
        <v>325</v>
      </c>
      <c r="H149" s="80">
        <v>0</v>
      </c>
      <c r="I149" t="s">
        <v>507</v>
      </c>
      <c r="J149" s="14">
        <v>35</v>
      </c>
      <c r="K149" s="6"/>
      <c r="N149" s="6"/>
      <c r="O149" s="6"/>
      <c r="P149" s="6"/>
    </row>
    <row r="150" spans="2:16">
      <c r="B150" s="74">
        <v>147</v>
      </c>
      <c r="C150" s="72">
        <v>40236</v>
      </c>
      <c r="D150" s="75" t="s">
        <v>1587</v>
      </c>
      <c r="E150" s="7" t="s">
        <v>326</v>
      </c>
      <c r="H150" s="79">
        <v>4</v>
      </c>
      <c r="I150" t="s">
        <v>507</v>
      </c>
      <c r="J150" s="14">
        <v>71</v>
      </c>
      <c r="K150" s="6"/>
      <c r="N150" s="6" t="s">
        <v>944</v>
      </c>
      <c r="O150" s="6" t="s">
        <v>706</v>
      </c>
      <c r="P150" s="6" t="s">
        <v>655</v>
      </c>
    </row>
    <row r="151" spans="2:16">
      <c r="B151" s="74">
        <v>148</v>
      </c>
      <c r="C151" s="72">
        <v>40250</v>
      </c>
      <c r="D151" s="75" t="s">
        <v>1587</v>
      </c>
      <c r="E151" s="7" t="s">
        <v>327</v>
      </c>
      <c r="H151" s="80">
        <v>0</v>
      </c>
      <c r="I151" t="s">
        <v>507</v>
      </c>
      <c r="J151" s="14">
        <v>19</v>
      </c>
      <c r="K151" s="6"/>
      <c r="N151" s="6"/>
      <c r="O151" s="6"/>
      <c r="P151" s="6"/>
    </row>
    <row r="152" spans="2:16">
      <c r="B152" s="74">
        <v>149</v>
      </c>
      <c r="C152" s="72">
        <v>40264</v>
      </c>
      <c r="D152" s="75" t="s">
        <v>1587</v>
      </c>
      <c r="E152" s="7" t="s">
        <v>328</v>
      </c>
      <c r="H152" s="79">
        <v>2</v>
      </c>
      <c r="I152" t="s">
        <v>507</v>
      </c>
      <c r="J152" s="14">
        <v>38</v>
      </c>
      <c r="K152" s="6"/>
      <c r="N152" s="6" t="s">
        <v>1003</v>
      </c>
      <c r="O152" s="6" t="s">
        <v>831</v>
      </c>
      <c r="P152" s="6"/>
    </row>
    <row r="153" spans="2:16">
      <c r="B153" s="74">
        <v>150</v>
      </c>
      <c r="C153" s="72">
        <v>40278</v>
      </c>
      <c r="D153" s="75" t="s">
        <v>1587</v>
      </c>
      <c r="E153" s="7" t="s">
        <v>329</v>
      </c>
      <c r="H153" s="79">
        <v>4</v>
      </c>
      <c r="I153" t="s">
        <v>507</v>
      </c>
      <c r="J153" s="14">
        <v>48</v>
      </c>
      <c r="K153" s="6"/>
      <c r="N153" s="6" t="s">
        <v>868</v>
      </c>
      <c r="O153" s="6" t="s">
        <v>831</v>
      </c>
      <c r="P153" s="6" t="s">
        <v>759</v>
      </c>
    </row>
    <row r="154" spans="2:16">
      <c r="B154" s="74">
        <v>151</v>
      </c>
      <c r="C154" s="72">
        <v>40292</v>
      </c>
      <c r="D154" s="75" t="s">
        <v>1587</v>
      </c>
      <c r="E154" s="7" t="s">
        <v>330</v>
      </c>
      <c r="H154" s="79">
        <v>3</v>
      </c>
      <c r="I154" t="s">
        <v>507</v>
      </c>
      <c r="J154" s="14">
        <v>31</v>
      </c>
      <c r="K154" s="6"/>
      <c r="N154" s="6" t="s">
        <v>868</v>
      </c>
      <c r="O154" s="6" t="s">
        <v>950</v>
      </c>
      <c r="P154" s="6" t="s">
        <v>642</v>
      </c>
    </row>
    <row r="155" spans="2:16">
      <c r="B155" s="74">
        <v>152</v>
      </c>
      <c r="C155" s="72">
        <v>40306</v>
      </c>
      <c r="D155" s="75" t="s">
        <v>1587</v>
      </c>
      <c r="E155" s="7" t="s">
        <v>331</v>
      </c>
      <c r="H155" s="79">
        <v>17</v>
      </c>
      <c r="I155" t="s">
        <v>507</v>
      </c>
      <c r="J155" s="14">
        <v>197</v>
      </c>
      <c r="K155" s="6"/>
      <c r="N155" s="23" t="s">
        <v>757</v>
      </c>
      <c r="O155" s="6" t="s">
        <v>737</v>
      </c>
      <c r="P155" s="6" t="s">
        <v>542</v>
      </c>
    </row>
    <row r="156" spans="2:16">
      <c r="B156" s="74">
        <v>153</v>
      </c>
      <c r="C156" s="72">
        <v>40320</v>
      </c>
      <c r="D156" s="75" t="s">
        <v>1587</v>
      </c>
      <c r="E156" s="7" t="s">
        <v>332</v>
      </c>
      <c r="H156" s="79">
        <v>11</v>
      </c>
      <c r="I156" t="s">
        <v>507</v>
      </c>
      <c r="J156" s="14">
        <v>84</v>
      </c>
      <c r="K156" s="6"/>
      <c r="N156" s="23" t="s">
        <v>757</v>
      </c>
      <c r="O156" s="6" t="s">
        <v>968</v>
      </c>
      <c r="P156" s="6" t="s">
        <v>627</v>
      </c>
    </row>
    <row r="157" spans="2:16">
      <c r="B157" s="74">
        <v>154</v>
      </c>
      <c r="C157" s="72">
        <v>40334</v>
      </c>
      <c r="D157" s="75" t="s">
        <v>1587</v>
      </c>
      <c r="E157" s="7" t="s">
        <v>334</v>
      </c>
      <c r="H157" s="79">
        <v>6</v>
      </c>
      <c r="I157" t="s">
        <v>507</v>
      </c>
      <c r="J157" s="14">
        <v>73</v>
      </c>
      <c r="K157" s="6"/>
      <c r="N157" s="23" t="s">
        <v>757</v>
      </c>
      <c r="O157" s="6" t="s">
        <v>824</v>
      </c>
      <c r="P157" s="6" t="s">
        <v>655</v>
      </c>
    </row>
    <row r="158" spans="2:16">
      <c r="B158" s="74">
        <v>155</v>
      </c>
      <c r="C158" s="72">
        <v>40348</v>
      </c>
      <c r="D158" s="75" t="s">
        <v>1587</v>
      </c>
      <c r="E158" s="7" t="s">
        <v>336</v>
      </c>
      <c r="H158" s="79">
        <v>7</v>
      </c>
      <c r="I158" t="s">
        <v>507</v>
      </c>
      <c r="J158" s="14">
        <v>41</v>
      </c>
      <c r="K158" s="6"/>
      <c r="N158" s="6" t="s">
        <v>822</v>
      </c>
      <c r="O158" s="6" t="s">
        <v>627</v>
      </c>
      <c r="P158" s="6" t="s">
        <v>868</v>
      </c>
    </row>
    <row r="159" spans="2:16">
      <c r="B159" s="74">
        <v>156</v>
      </c>
      <c r="C159" s="72">
        <v>40332</v>
      </c>
      <c r="D159" s="75" t="s">
        <v>1587</v>
      </c>
      <c r="E159" s="7" t="s">
        <v>333</v>
      </c>
      <c r="H159" s="79">
        <v>3</v>
      </c>
      <c r="I159" t="s">
        <v>507</v>
      </c>
      <c r="J159" s="14">
        <v>30</v>
      </c>
      <c r="K159" s="6"/>
      <c r="N159" s="6" t="s">
        <v>868</v>
      </c>
      <c r="O159" s="6" t="s">
        <v>950</v>
      </c>
      <c r="P159" s="6" t="s">
        <v>952</v>
      </c>
    </row>
    <row r="160" spans="2:16">
      <c r="B160" s="74">
        <v>157</v>
      </c>
      <c r="C160" s="72">
        <v>40346</v>
      </c>
      <c r="D160" s="75" t="s">
        <v>1587</v>
      </c>
      <c r="E160" s="7" t="s">
        <v>335</v>
      </c>
      <c r="H160" s="79">
        <v>10</v>
      </c>
      <c r="I160" t="s">
        <v>507</v>
      </c>
      <c r="J160" s="14">
        <v>52</v>
      </c>
      <c r="K160" s="6"/>
      <c r="N160" s="6" t="s">
        <v>757</v>
      </c>
      <c r="O160" s="6" t="s">
        <v>622</v>
      </c>
      <c r="P160" s="6" t="s">
        <v>868</v>
      </c>
    </row>
    <row r="161" spans="2:16">
      <c r="B161" s="74">
        <v>158</v>
      </c>
      <c r="C161" s="72">
        <v>40425</v>
      </c>
      <c r="D161" s="75" t="s">
        <v>1587</v>
      </c>
      <c r="E161" s="7" t="s">
        <v>337</v>
      </c>
      <c r="H161" s="79">
        <v>7</v>
      </c>
      <c r="I161" t="s">
        <v>507</v>
      </c>
      <c r="J161" s="14">
        <v>61</v>
      </c>
      <c r="K161" s="6"/>
      <c r="N161" s="6" t="s">
        <v>722</v>
      </c>
      <c r="O161" s="6" t="s">
        <v>655</v>
      </c>
      <c r="P161" s="6" t="s">
        <v>824</v>
      </c>
    </row>
    <row r="162" spans="2:16">
      <c r="B162" s="74">
        <v>159</v>
      </c>
      <c r="C162" s="72">
        <v>40439</v>
      </c>
      <c r="D162" s="75" t="s">
        <v>1587</v>
      </c>
      <c r="E162" s="7" t="s">
        <v>338</v>
      </c>
      <c r="H162" s="79">
        <v>15</v>
      </c>
      <c r="I162" t="s">
        <v>507</v>
      </c>
      <c r="J162" s="14">
        <v>400</v>
      </c>
      <c r="K162" s="6" t="s">
        <v>1573</v>
      </c>
      <c r="N162" s="23" t="s">
        <v>887</v>
      </c>
      <c r="O162" s="6" t="s">
        <v>485</v>
      </c>
      <c r="P162" s="6" t="s">
        <v>757</v>
      </c>
    </row>
    <row r="163" spans="2:16">
      <c r="B163" s="74">
        <v>160</v>
      </c>
      <c r="C163" s="72">
        <v>40453</v>
      </c>
      <c r="D163" s="75" t="s">
        <v>1587</v>
      </c>
      <c r="E163" s="7" t="s">
        <v>339</v>
      </c>
      <c r="H163" s="79">
        <v>15</v>
      </c>
      <c r="I163" t="s">
        <v>507</v>
      </c>
      <c r="J163" s="14">
        <v>154</v>
      </c>
      <c r="K163" s="6"/>
      <c r="N163" s="23" t="s">
        <v>887</v>
      </c>
      <c r="O163" s="6" t="s">
        <v>868</v>
      </c>
      <c r="P163" s="6" t="s">
        <v>757</v>
      </c>
    </row>
    <row r="164" spans="2:16">
      <c r="B164" s="74">
        <v>161</v>
      </c>
      <c r="C164" s="72">
        <v>40467</v>
      </c>
      <c r="D164" s="75" t="s">
        <v>1587</v>
      </c>
      <c r="E164" s="7" t="s">
        <v>340</v>
      </c>
      <c r="H164" s="79">
        <v>6</v>
      </c>
      <c r="I164" t="s">
        <v>507</v>
      </c>
      <c r="J164" s="14">
        <v>107</v>
      </c>
      <c r="K164" s="6"/>
      <c r="N164" s="23" t="s">
        <v>887</v>
      </c>
      <c r="O164" s="6" t="s">
        <v>868</v>
      </c>
      <c r="P164" s="6" t="s">
        <v>622</v>
      </c>
    </row>
    <row r="165" spans="2:16">
      <c r="B165" s="74">
        <v>162</v>
      </c>
      <c r="C165" s="72">
        <v>40481</v>
      </c>
      <c r="D165" s="75" t="s">
        <v>1587</v>
      </c>
      <c r="E165" s="7" t="s">
        <v>341</v>
      </c>
      <c r="H165" s="79">
        <v>5</v>
      </c>
      <c r="I165" t="s">
        <v>507</v>
      </c>
      <c r="J165" s="14">
        <v>163</v>
      </c>
      <c r="K165" s="6"/>
      <c r="N165" s="6" t="s">
        <v>746</v>
      </c>
      <c r="O165" s="6" t="s">
        <v>822</v>
      </c>
      <c r="P165" s="6" t="s">
        <v>887</v>
      </c>
    </row>
    <row r="166" spans="2:16">
      <c r="B166" s="74">
        <v>163</v>
      </c>
      <c r="C166" s="72">
        <v>40495</v>
      </c>
      <c r="D166" s="75" t="s">
        <v>1587</v>
      </c>
      <c r="E166" s="7" t="s">
        <v>342</v>
      </c>
      <c r="H166" s="79">
        <v>5</v>
      </c>
      <c r="I166" t="s">
        <v>507</v>
      </c>
      <c r="J166" s="14">
        <v>82</v>
      </c>
      <c r="K166" s="6"/>
      <c r="N166" s="6" t="s">
        <v>868</v>
      </c>
      <c r="O166" s="6" t="s">
        <v>655</v>
      </c>
      <c r="P166" s="6" t="s">
        <v>822</v>
      </c>
    </row>
    <row r="167" spans="2:16">
      <c r="B167" s="74">
        <v>164</v>
      </c>
      <c r="C167" s="72">
        <v>40509</v>
      </c>
      <c r="D167" s="75" t="s">
        <v>1587</v>
      </c>
      <c r="E167" s="7" t="s">
        <v>343</v>
      </c>
      <c r="H167" s="79">
        <v>9</v>
      </c>
      <c r="I167" t="s">
        <v>507</v>
      </c>
      <c r="J167" s="14">
        <v>70</v>
      </c>
      <c r="K167" s="6"/>
      <c r="N167" s="6" t="s">
        <v>868</v>
      </c>
      <c r="O167" s="6" t="s">
        <v>759</v>
      </c>
      <c r="P167" s="6" t="s">
        <v>759</v>
      </c>
    </row>
    <row r="168" spans="2:16">
      <c r="B168" s="74">
        <v>165</v>
      </c>
      <c r="C168" s="72">
        <v>40523</v>
      </c>
      <c r="D168" s="75" t="s">
        <v>1587</v>
      </c>
      <c r="E168" s="7" t="s">
        <v>344</v>
      </c>
      <c r="H168" s="79">
        <v>4</v>
      </c>
      <c r="I168" t="s">
        <v>507</v>
      </c>
      <c r="J168" s="14">
        <v>29</v>
      </c>
      <c r="K168" s="6"/>
      <c r="N168" s="6" t="s">
        <v>647</v>
      </c>
      <c r="O168" s="6" t="s">
        <v>853</v>
      </c>
      <c r="P168" s="6" t="s">
        <v>868</v>
      </c>
    </row>
    <row r="169" spans="2:16">
      <c r="B169" s="74">
        <v>166</v>
      </c>
      <c r="C169" s="72">
        <v>40551</v>
      </c>
      <c r="D169" s="75" t="s">
        <v>1587</v>
      </c>
      <c r="E169" s="7" t="s">
        <v>345</v>
      </c>
      <c r="H169" s="79">
        <v>6</v>
      </c>
      <c r="I169" t="s">
        <v>507</v>
      </c>
      <c r="J169" s="14">
        <v>40</v>
      </c>
      <c r="K169" s="6"/>
      <c r="N169" s="6" t="s">
        <v>655</v>
      </c>
      <c r="O169" s="6" t="s">
        <v>722</v>
      </c>
      <c r="P169" s="6" t="s">
        <v>853</v>
      </c>
    </row>
    <row r="170" spans="2:16">
      <c r="B170" s="74">
        <v>167</v>
      </c>
      <c r="C170" s="72">
        <v>40565</v>
      </c>
      <c r="D170" s="75" t="s">
        <v>1587</v>
      </c>
      <c r="E170" s="7" t="s">
        <v>346</v>
      </c>
      <c r="H170" s="79">
        <v>3</v>
      </c>
      <c r="I170" t="s">
        <v>507</v>
      </c>
      <c r="J170" s="14">
        <v>67</v>
      </c>
      <c r="K170" s="6"/>
      <c r="N170" s="6" t="s">
        <v>459</v>
      </c>
      <c r="O170" s="6" t="s">
        <v>853</v>
      </c>
      <c r="P170" s="6" t="s">
        <v>655</v>
      </c>
    </row>
    <row r="171" spans="2:16">
      <c r="B171" s="74">
        <v>168</v>
      </c>
      <c r="C171" s="72">
        <v>40579</v>
      </c>
      <c r="D171" s="75" t="s">
        <v>1587</v>
      </c>
      <c r="E171" s="7" t="s">
        <v>347</v>
      </c>
      <c r="H171" s="79">
        <v>8</v>
      </c>
      <c r="I171" t="s">
        <v>507</v>
      </c>
      <c r="J171" s="14">
        <v>33</v>
      </c>
      <c r="K171" s="6"/>
      <c r="N171" s="6" t="s">
        <v>746</v>
      </c>
      <c r="O171" s="6" t="s">
        <v>629</v>
      </c>
      <c r="P171" s="6" t="s">
        <v>459</v>
      </c>
    </row>
    <row r="172" spans="2:16">
      <c r="B172" s="74">
        <v>169</v>
      </c>
      <c r="C172" s="72">
        <v>40593</v>
      </c>
      <c r="D172" s="75" t="s">
        <v>1587</v>
      </c>
      <c r="E172" s="7" t="s">
        <v>348</v>
      </c>
      <c r="H172" s="79">
        <v>2</v>
      </c>
      <c r="I172" t="s">
        <v>507</v>
      </c>
      <c r="J172" s="14">
        <v>35</v>
      </c>
      <c r="K172" s="6"/>
      <c r="N172" s="6" t="s">
        <v>847</v>
      </c>
      <c r="O172" s="6" t="s">
        <v>629</v>
      </c>
      <c r="P172" s="6"/>
    </row>
    <row r="173" spans="2:16">
      <c r="B173" s="74">
        <v>170</v>
      </c>
      <c r="C173" s="72">
        <v>40607</v>
      </c>
      <c r="D173" s="75" t="s">
        <v>1587</v>
      </c>
      <c r="E173" s="7" t="s">
        <v>349</v>
      </c>
      <c r="H173" s="79">
        <v>4</v>
      </c>
      <c r="I173" t="s">
        <v>507</v>
      </c>
      <c r="J173" s="14">
        <v>29</v>
      </c>
      <c r="K173" s="6"/>
      <c r="N173" s="6" t="s">
        <v>822</v>
      </c>
      <c r="O173" s="6" t="s">
        <v>824</v>
      </c>
      <c r="P173" s="6" t="s">
        <v>459</v>
      </c>
    </row>
    <row r="174" spans="2:16">
      <c r="B174" s="74">
        <v>171</v>
      </c>
      <c r="C174" s="72">
        <v>40621</v>
      </c>
      <c r="D174" s="75" t="s">
        <v>1587</v>
      </c>
      <c r="E174" s="7" t="s">
        <v>350</v>
      </c>
      <c r="H174" s="79">
        <v>3</v>
      </c>
      <c r="I174" t="s">
        <v>507</v>
      </c>
      <c r="J174" s="14">
        <v>17</v>
      </c>
      <c r="K174" s="6"/>
      <c r="N174" s="6" t="s">
        <v>792</v>
      </c>
      <c r="O174" s="6" t="s">
        <v>542</v>
      </c>
      <c r="P174" s="6" t="s">
        <v>459</v>
      </c>
    </row>
    <row r="175" spans="2:16">
      <c r="B175" s="74">
        <v>172</v>
      </c>
      <c r="C175" s="72">
        <v>40635</v>
      </c>
      <c r="D175" s="75" t="s">
        <v>1587</v>
      </c>
      <c r="E175" s="7" t="s">
        <v>351</v>
      </c>
      <c r="H175" s="79">
        <v>6</v>
      </c>
      <c r="I175" t="s">
        <v>507</v>
      </c>
      <c r="J175" s="14">
        <v>41</v>
      </c>
      <c r="K175" s="6"/>
      <c r="N175" s="6" t="s">
        <v>542</v>
      </c>
      <c r="O175" s="6" t="s">
        <v>655</v>
      </c>
      <c r="P175" s="6" t="s">
        <v>463</v>
      </c>
    </row>
    <row r="176" spans="2:16">
      <c r="B176" s="74">
        <v>173</v>
      </c>
      <c r="C176" s="72">
        <v>40649</v>
      </c>
      <c r="D176" s="75" t="s">
        <v>1587</v>
      </c>
      <c r="E176" s="7" t="s">
        <v>352</v>
      </c>
      <c r="H176" s="79">
        <v>4</v>
      </c>
      <c r="I176" t="s">
        <v>507</v>
      </c>
      <c r="J176" s="14">
        <v>20</v>
      </c>
      <c r="K176" s="6"/>
      <c r="N176" s="6" t="s">
        <v>655</v>
      </c>
      <c r="O176" s="6" t="s">
        <v>706</v>
      </c>
      <c r="P176" s="6" t="s">
        <v>697</v>
      </c>
    </row>
    <row r="177" spans="2:16">
      <c r="B177" s="74">
        <v>174</v>
      </c>
      <c r="C177" s="72">
        <v>40663</v>
      </c>
      <c r="D177" s="75" t="s">
        <v>1587</v>
      </c>
      <c r="E177" s="7" t="s">
        <v>353</v>
      </c>
      <c r="H177" s="79">
        <v>9</v>
      </c>
      <c r="I177" t="s">
        <v>507</v>
      </c>
      <c r="J177" s="14">
        <v>25</v>
      </c>
      <c r="K177" s="6"/>
      <c r="N177" s="6" t="s">
        <v>697</v>
      </c>
      <c r="O177" s="6" t="s">
        <v>722</v>
      </c>
      <c r="P177" s="6" t="s">
        <v>485</v>
      </c>
    </row>
    <row r="178" spans="2:16">
      <c r="B178" s="74">
        <v>175</v>
      </c>
      <c r="C178" s="72">
        <v>40677</v>
      </c>
      <c r="D178" s="75" t="s">
        <v>1587</v>
      </c>
      <c r="E178" s="7" t="s">
        <v>354</v>
      </c>
      <c r="H178" s="79">
        <v>6</v>
      </c>
      <c r="I178" t="s">
        <v>507</v>
      </c>
      <c r="J178" s="14">
        <v>36</v>
      </c>
      <c r="K178" s="6"/>
      <c r="N178" s="6" t="s">
        <v>697</v>
      </c>
      <c r="O178" s="6" t="s">
        <v>629</v>
      </c>
      <c r="P178" s="6" t="s">
        <v>655</v>
      </c>
    </row>
    <row r="179" spans="2:16">
      <c r="B179" s="74">
        <v>176</v>
      </c>
      <c r="C179" s="72">
        <v>40691</v>
      </c>
      <c r="D179" s="75" t="s">
        <v>1587</v>
      </c>
      <c r="E179" s="7" t="s">
        <v>355</v>
      </c>
      <c r="H179" s="79">
        <v>2</v>
      </c>
      <c r="I179" t="s">
        <v>507</v>
      </c>
      <c r="J179" s="14">
        <v>25</v>
      </c>
      <c r="K179" s="6"/>
      <c r="N179" s="6" t="s">
        <v>629</v>
      </c>
      <c r="O179" s="6" t="s">
        <v>746</v>
      </c>
      <c r="P179" s="6"/>
    </row>
    <row r="180" spans="2:16">
      <c r="B180" s="74">
        <v>177</v>
      </c>
      <c r="C180" s="72">
        <v>40705</v>
      </c>
      <c r="D180" s="75" t="s">
        <v>1587</v>
      </c>
      <c r="E180" s="7" t="s">
        <v>357</v>
      </c>
      <c r="H180" s="79">
        <v>4</v>
      </c>
      <c r="I180" t="s">
        <v>507</v>
      </c>
      <c r="J180" s="14">
        <v>38</v>
      </c>
      <c r="K180" s="6"/>
      <c r="N180" s="6" t="s">
        <v>794</v>
      </c>
      <c r="O180" s="6" t="s">
        <v>629</v>
      </c>
      <c r="P180" s="6" t="s">
        <v>655</v>
      </c>
    </row>
    <row r="181" spans="2:16">
      <c r="B181" s="74">
        <v>178</v>
      </c>
      <c r="C181" s="72">
        <v>40719</v>
      </c>
      <c r="D181" s="75" t="s">
        <v>1587</v>
      </c>
      <c r="E181" s="7" t="s">
        <v>359</v>
      </c>
      <c r="H181" s="79">
        <v>7</v>
      </c>
      <c r="I181" t="s">
        <v>507</v>
      </c>
      <c r="J181" s="14">
        <v>46</v>
      </c>
      <c r="K181" s="6"/>
      <c r="N181" s="6" t="s">
        <v>627</v>
      </c>
      <c r="O181" s="6" t="s">
        <v>796</v>
      </c>
      <c r="P181" s="6" t="s">
        <v>792</v>
      </c>
    </row>
    <row r="182" spans="2:16">
      <c r="B182" s="74">
        <v>179</v>
      </c>
      <c r="C182" s="72">
        <v>40703</v>
      </c>
      <c r="D182" s="75" t="s">
        <v>1587</v>
      </c>
      <c r="E182" s="7" t="s">
        <v>356</v>
      </c>
      <c r="H182" s="79">
        <v>5</v>
      </c>
      <c r="I182" t="s">
        <v>507</v>
      </c>
      <c r="J182" s="14">
        <v>22</v>
      </c>
      <c r="K182" s="6"/>
      <c r="N182" s="6" t="s">
        <v>794</v>
      </c>
      <c r="O182" s="6" t="s">
        <v>792</v>
      </c>
      <c r="P182" s="6" t="s">
        <v>627</v>
      </c>
    </row>
    <row r="183" spans="2:16">
      <c r="B183" s="74">
        <v>180</v>
      </c>
      <c r="C183" s="72">
        <v>40717</v>
      </c>
      <c r="D183" s="75" t="s">
        <v>1587</v>
      </c>
      <c r="E183" s="7" t="s">
        <v>358</v>
      </c>
      <c r="H183" s="79">
        <v>1</v>
      </c>
      <c r="I183" t="s">
        <v>507</v>
      </c>
      <c r="J183" s="14">
        <v>65</v>
      </c>
      <c r="K183" s="6"/>
      <c r="N183" s="6" t="s">
        <v>787</v>
      </c>
      <c r="O183" s="6"/>
      <c r="P183" s="6"/>
    </row>
    <row r="184" spans="2:16">
      <c r="B184" s="74">
        <v>181</v>
      </c>
      <c r="C184" s="72">
        <v>40789</v>
      </c>
      <c r="D184" s="75" t="s">
        <v>1587</v>
      </c>
      <c r="E184" s="7" t="s">
        <v>360</v>
      </c>
      <c r="H184" s="79">
        <v>6</v>
      </c>
      <c r="I184" t="s">
        <v>507</v>
      </c>
      <c r="J184" s="14">
        <v>51</v>
      </c>
      <c r="K184" s="6"/>
      <c r="N184" s="6" t="s">
        <v>655</v>
      </c>
      <c r="O184" s="6" t="s">
        <v>697</v>
      </c>
      <c r="P184" s="6" t="s">
        <v>485</v>
      </c>
    </row>
    <row r="185" spans="2:16">
      <c r="B185" s="74">
        <v>182</v>
      </c>
      <c r="C185" s="72">
        <v>40803</v>
      </c>
      <c r="D185" s="75" t="s">
        <v>1587</v>
      </c>
      <c r="E185" s="7" t="s">
        <v>361</v>
      </c>
      <c r="H185" s="79">
        <v>3</v>
      </c>
      <c r="I185" t="s">
        <v>507</v>
      </c>
      <c r="J185" s="14">
        <v>33</v>
      </c>
      <c r="K185" s="6"/>
      <c r="N185" s="6" t="s">
        <v>775</v>
      </c>
      <c r="O185" s="6" t="s">
        <v>777</v>
      </c>
      <c r="P185" s="6" t="s">
        <v>459</v>
      </c>
    </row>
    <row r="186" spans="2:16">
      <c r="B186" s="74">
        <v>183</v>
      </c>
      <c r="C186" s="72">
        <v>40817</v>
      </c>
      <c r="D186" s="75" t="s">
        <v>1587</v>
      </c>
      <c r="E186" s="7" t="s">
        <v>1491</v>
      </c>
      <c r="H186" s="79">
        <v>2</v>
      </c>
      <c r="I186" t="s">
        <v>507</v>
      </c>
      <c r="J186" s="14">
        <v>18</v>
      </c>
      <c r="K186" s="6"/>
      <c r="N186" s="6" t="s">
        <v>627</v>
      </c>
      <c r="O186" s="6" t="s">
        <v>685</v>
      </c>
      <c r="P186" s="6"/>
    </row>
    <row r="187" spans="2:16">
      <c r="B187" s="74">
        <v>184</v>
      </c>
      <c r="C187" s="72">
        <v>40831</v>
      </c>
      <c r="D187" s="75" t="s">
        <v>1587</v>
      </c>
      <c r="E187" s="7" t="s">
        <v>362</v>
      </c>
      <c r="H187" s="79">
        <v>1</v>
      </c>
      <c r="I187" t="s">
        <v>507</v>
      </c>
      <c r="J187" s="14">
        <v>20</v>
      </c>
      <c r="K187" s="6"/>
      <c r="N187" s="6" t="s">
        <v>771</v>
      </c>
      <c r="O187" s="6"/>
      <c r="P187" s="6"/>
    </row>
    <row r="188" spans="2:16">
      <c r="B188" s="74">
        <v>185</v>
      </c>
      <c r="C188" s="72">
        <v>40845</v>
      </c>
      <c r="D188" s="75" t="s">
        <v>1587</v>
      </c>
      <c r="E188" s="7" t="s">
        <v>363</v>
      </c>
      <c r="H188" s="79">
        <v>4</v>
      </c>
      <c r="I188" t="s">
        <v>507</v>
      </c>
      <c r="J188" s="14">
        <v>17</v>
      </c>
      <c r="K188" s="6"/>
      <c r="N188" s="6" t="s">
        <v>485</v>
      </c>
      <c r="O188" s="6" t="s">
        <v>655</v>
      </c>
      <c r="P188" s="6" t="s">
        <v>766</v>
      </c>
    </row>
    <row r="189" spans="2:16">
      <c r="B189" s="74">
        <v>186</v>
      </c>
      <c r="C189" s="72">
        <v>40859</v>
      </c>
      <c r="D189" s="75" t="s">
        <v>1587</v>
      </c>
      <c r="E189" s="7" t="s">
        <v>364</v>
      </c>
      <c r="H189" s="79">
        <v>1</v>
      </c>
      <c r="I189" t="s">
        <v>507</v>
      </c>
      <c r="J189" s="14">
        <v>14</v>
      </c>
      <c r="K189" s="6"/>
      <c r="N189" s="6" t="s">
        <v>748</v>
      </c>
      <c r="O189" s="6"/>
      <c r="P189" s="6"/>
    </row>
    <row r="190" spans="2:16">
      <c r="B190" s="74">
        <v>187</v>
      </c>
      <c r="C190" s="72">
        <v>40873</v>
      </c>
      <c r="D190" s="75" t="s">
        <v>1587</v>
      </c>
      <c r="E190" s="7" t="s">
        <v>365</v>
      </c>
      <c r="H190" s="79">
        <v>1</v>
      </c>
      <c r="I190" t="s">
        <v>507</v>
      </c>
      <c r="J190" s="14">
        <v>21</v>
      </c>
      <c r="K190" s="6"/>
      <c r="N190" s="6" t="s">
        <v>763</v>
      </c>
      <c r="O190" s="6"/>
      <c r="P190" s="6"/>
    </row>
    <row r="191" spans="2:16">
      <c r="B191" s="74">
        <v>188</v>
      </c>
      <c r="C191" s="72">
        <v>40978</v>
      </c>
      <c r="D191" s="75" t="s">
        <v>1587</v>
      </c>
      <c r="E191" s="7" t="s">
        <v>366</v>
      </c>
      <c r="H191" s="79">
        <v>10</v>
      </c>
      <c r="I191" t="s">
        <v>507</v>
      </c>
      <c r="J191" s="14">
        <v>95</v>
      </c>
      <c r="K191" s="6"/>
      <c r="N191" s="6" t="s">
        <v>757</v>
      </c>
      <c r="O191" s="6" t="s">
        <v>759</v>
      </c>
      <c r="P191" s="6" t="s">
        <v>683</v>
      </c>
    </row>
    <row r="192" spans="2:16">
      <c r="B192" s="74">
        <v>189</v>
      </c>
      <c r="C192" s="72">
        <v>41006</v>
      </c>
      <c r="D192" s="75" t="s">
        <v>1587</v>
      </c>
      <c r="E192" s="7" t="s">
        <v>367</v>
      </c>
      <c r="H192" s="79">
        <v>10</v>
      </c>
      <c r="I192" t="s">
        <v>507</v>
      </c>
      <c r="J192" s="14">
        <v>37</v>
      </c>
      <c r="K192" s="6"/>
      <c r="N192" s="6" t="s">
        <v>709</v>
      </c>
      <c r="O192" s="6" t="s">
        <v>650</v>
      </c>
      <c r="P192" s="6" t="s">
        <v>722</v>
      </c>
    </row>
    <row r="193" spans="2:16">
      <c r="B193" s="74">
        <v>190</v>
      </c>
      <c r="C193" s="72">
        <v>41034</v>
      </c>
      <c r="D193" s="75" t="s">
        <v>1587</v>
      </c>
      <c r="E193" s="7" t="s">
        <v>368</v>
      </c>
      <c r="H193" s="79">
        <v>6</v>
      </c>
      <c r="I193" t="s">
        <v>507</v>
      </c>
      <c r="J193" s="14">
        <v>25</v>
      </c>
      <c r="K193" s="6"/>
      <c r="N193" s="6" t="s">
        <v>683</v>
      </c>
      <c r="O193" s="6" t="s">
        <v>722</v>
      </c>
      <c r="P193" s="6" t="s">
        <v>720</v>
      </c>
    </row>
    <row r="194" spans="2:16">
      <c r="B194" s="74">
        <v>191</v>
      </c>
      <c r="C194" s="72">
        <v>41062</v>
      </c>
      <c r="D194" s="75" t="s">
        <v>1587</v>
      </c>
      <c r="E194" s="7" t="s">
        <v>369</v>
      </c>
      <c r="H194" s="79">
        <v>5</v>
      </c>
      <c r="I194" t="s">
        <v>507</v>
      </c>
      <c r="J194" s="14">
        <v>58</v>
      </c>
      <c r="K194" s="6"/>
      <c r="N194" s="6" t="s">
        <v>737</v>
      </c>
      <c r="O194" s="6" t="s">
        <v>730</v>
      </c>
      <c r="P194" s="6" t="s">
        <v>706</v>
      </c>
    </row>
    <row r="195" spans="2:16">
      <c r="B195" s="74">
        <v>192</v>
      </c>
      <c r="C195" s="72">
        <v>41067</v>
      </c>
      <c r="D195" s="75" t="s">
        <v>1587</v>
      </c>
      <c r="E195" s="7" t="s">
        <v>370</v>
      </c>
      <c r="H195" s="79">
        <v>2</v>
      </c>
      <c r="I195" t="s">
        <v>507</v>
      </c>
      <c r="J195" s="14">
        <v>9</v>
      </c>
      <c r="K195" s="6"/>
      <c r="N195" s="6" t="s">
        <v>671</v>
      </c>
      <c r="O195" s="6" t="s">
        <v>730</v>
      </c>
      <c r="P195" s="6"/>
    </row>
    <row r="196" spans="2:16">
      <c r="B196" s="74">
        <v>193</v>
      </c>
      <c r="C196" s="72">
        <v>41125</v>
      </c>
      <c r="D196" s="75" t="s">
        <v>1587</v>
      </c>
      <c r="E196" s="7" t="s">
        <v>371</v>
      </c>
      <c r="H196" s="79">
        <v>1</v>
      </c>
      <c r="I196" t="s">
        <v>507</v>
      </c>
      <c r="J196" s="14">
        <v>14</v>
      </c>
      <c r="K196" s="6"/>
      <c r="N196" s="6" t="s">
        <v>728</v>
      </c>
      <c r="O196" s="6"/>
      <c r="P196" s="6"/>
    </row>
    <row r="197" spans="2:16">
      <c r="B197" s="74">
        <v>194</v>
      </c>
      <c r="C197" s="72">
        <v>41153</v>
      </c>
      <c r="D197" s="75" t="s">
        <v>1587</v>
      </c>
      <c r="E197" s="2" t="s">
        <v>1492</v>
      </c>
      <c r="H197" s="79">
        <v>5</v>
      </c>
      <c r="I197" t="s">
        <v>507</v>
      </c>
      <c r="J197" s="14">
        <v>31</v>
      </c>
      <c r="K197" s="6"/>
      <c r="N197" s="6" t="s">
        <v>671</v>
      </c>
      <c r="O197" s="6" t="s">
        <v>683</v>
      </c>
      <c r="P197" s="6" t="s">
        <v>655</v>
      </c>
    </row>
    <row r="198" spans="2:16">
      <c r="B198" s="74">
        <v>195</v>
      </c>
      <c r="C198" s="72">
        <v>41181</v>
      </c>
      <c r="D198" s="75" t="s">
        <v>1587</v>
      </c>
      <c r="E198" s="7" t="s">
        <v>372</v>
      </c>
      <c r="H198" s="79">
        <v>5</v>
      </c>
      <c r="I198" t="s">
        <v>507</v>
      </c>
      <c r="J198" s="14">
        <v>67</v>
      </c>
      <c r="K198" s="6"/>
      <c r="N198" s="6" t="s">
        <v>671</v>
      </c>
      <c r="O198" s="6" t="s">
        <v>716</v>
      </c>
      <c r="P198" s="6" t="s">
        <v>720</v>
      </c>
    </row>
    <row r="199" spans="2:16">
      <c r="B199" s="74">
        <v>196</v>
      </c>
      <c r="C199" s="72">
        <v>41216</v>
      </c>
      <c r="D199" s="75" t="s">
        <v>1587</v>
      </c>
      <c r="E199" s="7" t="s">
        <v>373</v>
      </c>
      <c r="H199" s="79">
        <v>8</v>
      </c>
      <c r="I199" t="s">
        <v>507</v>
      </c>
      <c r="J199" s="14">
        <v>71</v>
      </c>
      <c r="K199" s="6"/>
      <c r="N199" s="6" t="s">
        <v>681</v>
      </c>
      <c r="O199" s="6" t="s">
        <v>632</v>
      </c>
      <c r="P199" s="6" t="s">
        <v>709</v>
      </c>
    </row>
    <row r="200" spans="2:16">
      <c r="B200" s="74">
        <v>197</v>
      </c>
      <c r="C200" s="72">
        <v>41183</v>
      </c>
      <c r="D200" s="75" t="s">
        <v>1587</v>
      </c>
      <c r="E200" s="2" t="s">
        <v>1493</v>
      </c>
      <c r="H200" s="79">
        <v>6</v>
      </c>
      <c r="I200" t="s">
        <v>507</v>
      </c>
      <c r="J200" s="14">
        <v>24</v>
      </c>
      <c r="K200" s="6"/>
      <c r="N200" s="6" t="s">
        <v>668</v>
      </c>
      <c r="O200" s="6" t="s">
        <v>702</v>
      </c>
      <c r="P200" s="6" t="s">
        <v>463</v>
      </c>
    </row>
    <row r="201" spans="2:16">
      <c r="B201" s="74">
        <v>198</v>
      </c>
      <c r="C201" s="72">
        <v>41279</v>
      </c>
      <c r="D201" s="75" t="s">
        <v>1587</v>
      </c>
      <c r="E201" s="7" t="s">
        <v>374</v>
      </c>
      <c r="H201" s="79">
        <v>9</v>
      </c>
      <c r="I201" t="s">
        <v>1624</v>
      </c>
      <c r="J201" s="14">
        <v>36</v>
      </c>
      <c r="K201" s="6"/>
      <c r="N201" s="6" t="s">
        <v>542</v>
      </c>
      <c r="O201" s="6" t="s">
        <v>647</v>
      </c>
      <c r="P201" s="6" t="s">
        <v>697</v>
      </c>
    </row>
    <row r="202" spans="2:16">
      <c r="B202" s="74">
        <v>199</v>
      </c>
      <c r="C202" s="72">
        <v>41307</v>
      </c>
      <c r="D202" s="75" t="s">
        <v>1587</v>
      </c>
      <c r="E202" s="7" t="s">
        <v>375</v>
      </c>
      <c r="H202" s="79">
        <v>6</v>
      </c>
      <c r="I202" t="s">
        <v>507</v>
      </c>
      <c r="J202" s="14">
        <v>37</v>
      </c>
      <c r="K202" s="6"/>
      <c r="N202" s="6" t="s">
        <v>647</v>
      </c>
      <c r="O202" s="6" t="s">
        <v>685</v>
      </c>
      <c r="P202" s="6" t="s">
        <v>683</v>
      </c>
    </row>
    <row r="203" spans="2:16">
      <c r="B203" s="74">
        <v>200</v>
      </c>
      <c r="C203" s="72">
        <v>41335</v>
      </c>
      <c r="D203" s="75" t="s">
        <v>1587</v>
      </c>
      <c r="E203" s="7" t="s">
        <v>376</v>
      </c>
      <c r="H203" s="79">
        <v>5</v>
      </c>
      <c r="I203" t="s">
        <v>507</v>
      </c>
      <c r="J203" s="14">
        <v>34</v>
      </c>
      <c r="K203" s="6"/>
      <c r="N203" s="6" t="s">
        <v>671</v>
      </c>
      <c r="O203" s="6" t="s">
        <v>679</v>
      </c>
      <c r="P203" s="6"/>
    </row>
    <row r="204" spans="2:16">
      <c r="B204" s="74">
        <v>201</v>
      </c>
      <c r="C204" s="72">
        <v>41370</v>
      </c>
      <c r="D204" s="75" t="s">
        <v>1587</v>
      </c>
      <c r="E204" s="7" t="s">
        <v>377</v>
      </c>
      <c r="H204" s="79">
        <v>2</v>
      </c>
      <c r="I204" t="s">
        <v>507</v>
      </c>
      <c r="J204" s="14">
        <v>12</v>
      </c>
      <c r="K204" s="6"/>
      <c r="N204" s="6" t="s">
        <v>592</v>
      </c>
      <c r="O204" s="6" t="s">
        <v>671</v>
      </c>
      <c r="P204" s="6"/>
    </row>
    <row r="205" spans="2:16">
      <c r="B205" s="74">
        <v>202</v>
      </c>
      <c r="C205" s="72">
        <v>41398</v>
      </c>
      <c r="D205" s="75" t="s">
        <v>1587</v>
      </c>
      <c r="E205" s="7" t="s">
        <v>378</v>
      </c>
      <c r="H205" s="79">
        <v>1</v>
      </c>
      <c r="I205" t="s">
        <v>507</v>
      </c>
      <c r="J205" s="14">
        <v>6</v>
      </c>
      <c r="K205" s="6"/>
      <c r="N205" s="6" t="s">
        <v>461</v>
      </c>
      <c r="O205" s="6"/>
      <c r="P205" s="6"/>
    </row>
    <row r="206" spans="2:16">
      <c r="B206" s="74">
        <v>203</v>
      </c>
      <c r="C206" s="72">
        <v>41538</v>
      </c>
      <c r="D206" s="75" t="s">
        <v>1587</v>
      </c>
      <c r="E206" s="7" t="s">
        <v>379</v>
      </c>
      <c r="H206" s="79">
        <v>10</v>
      </c>
      <c r="I206" t="s">
        <v>507</v>
      </c>
      <c r="J206" s="14">
        <v>88</v>
      </c>
      <c r="K206" s="6"/>
      <c r="N206" s="6" t="s">
        <v>552</v>
      </c>
      <c r="O206" s="6" t="s">
        <v>652</v>
      </c>
      <c r="P206" s="6" t="s">
        <v>459</v>
      </c>
    </row>
    <row r="207" spans="2:16">
      <c r="B207" s="74">
        <v>204</v>
      </c>
      <c r="C207" s="72">
        <v>41566</v>
      </c>
      <c r="D207" s="75" t="s">
        <v>1587</v>
      </c>
      <c r="E207" s="7" t="s">
        <v>380</v>
      </c>
      <c r="H207" s="79">
        <v>5</v>
      </c>
      <c r="I207" t="s">
        <v>1624</v>
      </c>
      <c r="J207" s="14">
        <v>20</v>
      </c>
      <c r="K207" s="6"/>
      <c r="N207" s="6" t="s">
        <v>652</v>
      </c>
      <c r="O207" s="6" t="s">
        <v>650</v>
      </c>
      <c r="P207" s="6" t="s">
        <v>552</v>
      </c>
    </row>
    <row r="208" spans="2:16">
      <c r="B208" s="74">
        <v>205</v>
      </c>
      <c r="C208" s="72">
        <v>41601</v>
      </c>
      <c r="D208" s="75" t="s">
        <v>1587</v>
      </c>
      <c r="E208" s="7" t="s">
        <v>381</v>
      </c>
      <c r="H208" s="79">
        <v>6</v>
      </c>
      <c r="I208" t="s">
        <v>1624</v>
      </c>
      <c r="J208" s="14">
        <v>31</v>
      </c>
      <c r="K208" s="6"/>
      <c r="N208" s="6" t="s">
        <v>640</v>
      </c>
      <c r="O208" s="6" t="s">
        <v>642</v>
      </c>
      <c r="P208" s="6" t="s">
        <v>635</v>
      </c>
    </row>
    <row r="209" spans="2:16">
      <c r="B209" s="74">
        <v>206</v>
      </c>
      <c r="C209" s="72">
        <v>41629</v>
      </c>
      <c r="D209" s="75" t="s">
        <v>1587</v>
      </c>
      <c r="E209" s="7" t="s">
        <v>382</v>
      </c>
      <c r="H209" s="79">
        <v>4</v>
      </c>
      <c r="I209" t="s">
        <v>507</v>
      </c>
      <c r="J209" s="14">
        <v>8</v>
      </c>
      <c r="K209" s="6"/>
      <c r="N209" s="6" t="s">
        <v>635</v>
      </c>
      <c r="O209" s="6" t="s">
        <v>461</v>
      </c>
      <c r="P209" s="6" t="s">
        <v>637</v>
      </c>
    </row>
    <row r="210" spans="2:16">
      <c r="B210" s="74">
        <v>207</v>
      </c>
      <c r="C210" s="72">
        <v>41657</v>
      </c>
      <c r="D210" s="75" t="s">
        <v>1587</v>
      </c>
      <c r="E210" s="7" t="s">
        <v>383</v>
      </c>
      <c r="H210" s="79">
        <v>4</v>
      </c>
      <c r="I210" t="s">
        <v>507</v>
      </c>
      <c r="J210" s="14">
        <v>15</v>
      </c>
      <c r="K210" s="6"/>
      <c r="N210" s="6" t="s">
        <v>629</v>
      </c>
      <c r="O210" s="6" t="s">
        <v>632</v>
      </c>
      <c r="P210" s="6" t="s">
        <v>461</v>
      </c>
    </row>
    <row r="211" spans="2:16">
      <c r="B211" s="74">
        <v>208</v>
      </c>
      <c r="C211" s="72">
        <v>41685</v>
      </c>
      <c r="D211" s="75" t="s">
        <v>1587</v>
      </c>
      <c r="E211" s="7" t="s">
        <v>384</v>
      </c>
      <c r="H211" s="79">
        <v>1</v>
      </c>
      <c r="J211" s="14">
        <v>11</v>
      </c>
      <c r="K211" s="6"/>
      <c r="N211" s="6" t="s">
        <v>627</v>
      </c>
      <c r="O211" s="6"/>
      <c r="P211" s="6"/>
    </row>
    <row r="212" spans="2:16">
      <c r="B212" s="74">
        <v>209</v>
      </c>
      <c r="C212" s="72">
        <v>42021</v>
      </c>
      <c r="D212" s="75" t="s">
        <v>1587</v>
      </c>
      <c r="E212" s="7" t="s">
        <v>386</v>
      </c>
      <c r="F212" s="44" t="s">
        <v>463</v>
      </c>
      <c r="G212" s="44"/>
      <c r="H212" s="79">
        <v>5</v>
      </c>
      <c r="J212" s="14">
        <v>38</v>
      </c>
      <c r="K212" s="6" t="s">
        <v>1580</v>
      </c>
      <c r="N212" s="6" t="s">
        <v>459</v>
      </c>
      <c r="O212" s="6" t="s">
        <v>463</v>
      </c>
      <c r="P212" s="6" t="s">
        <v>461</v>
      </c>
    </row>
    <row r="213" spans="2:16">
      <c r="B213" s="74">
        <v>210</v>
      </c>
      <c r="C213" s="72">
        <v>42049</v>
      </c>
      <c r="D213" s="75" t="s">
        <v>1587</v>
      </c>
      <c r="E213" s="7" t="s">
        <v>387</v>
      </c>
      <c r="F213" s="44" t="s">
        <v>459</v>
      </c>
      <c r="G213" s="44"/>
      <c r="H213" s="79">
        <v>3</v>
      </c>
      <c r="J213" s="14">
        <v>39</v>
      </c>
      <c r="K213" s="6"/>
      <c r="N213" s="6" t="s">
        <v>524</v>
      </c>
      <c r="O213" s="6" t="s">
        <v>461</v>
      </c>
      <c r="P213" s="6" t="s">
        <v>501</v>
      </c>
    </row>
    <row r="214" spans="2:16">
      <c r="B214" s="74">
        <v>211</v>
      </c>
      <c r="C214" s="72">
        <v>42077</v>
      </c>
      <c r="D214" s="75" t="s">
        <v>1587</v>
      </c>
      <c r="E214" s="7" t="s">
        <v>388</v>
      </c>
      <c r="F214" s="44" t="s">
        <v>503</v>
      </c>
      <c r="G214" s="44"/>
      <c r="H214" s="79">
        <v>3</v>
      </c>
      <c r="J214" s="14">
        <v>35</v>
      </c>
      <c r="K214" s="6"/>
      <c r="N214" s="6" t="s">
        <v>524</v>
      </c>
      <c r="O214" s="6" t="s">
        <v>459</v>
      </c>
      <c r="P214" s="6" t="s">
        <v>501</v>
      </c>
    </row>
    <row r="215" spans="2:16">
      <c r="B215" s="74">
        <v>212</v>
      </c>
      <c r="C215" s="72">
        <v>42105</v>
      </c>
      <c r="D215" s="75" t="s">
        <v>1587</v>
      </c>
      <c r="E215" s="7" t="s">
        <v>389</v>
      </c>
      <c r="F215" s="44" t="s">
        <v>501</v>
      </c>
      <c r="G215" s="44"/>
      <c r="H215" s="79">
        <v>3</v>
      </c>
      <c r="J215" s="14">
        <v>47</v>
      </c>
      <c r="K215" s="6"/>
      <c r="N215" s="6" t="s">
        <v>461</v>
      </c>
      <c r="O215" s="6" t="s">
        <v>524</v>
      </c>
      <c r="P215" s="6" t="s">
        <v>501</v>
      </c>
    </row>
    <row r="216" spans="2:16">
      <c r="B216" s="74">
        <v>213</v>
      </c>
      <c r="C216" s="72">
        <v>42133</v>
      </c>
      <c r="D216" s="75" t="s">
        <v>1587</v>
      </c>
      <c r="E216" s="7" t="s">
        <v>390</v>
      </c>
      <c r="F216" s="44" t="s">
        <v>463</v>
      </c>
      <c r="G216" s="44"/>
      <c r="H216" s="79">
        <v>1</v>
      </c>
      <c r="J216" s="14">
        <v>28</v>
      </c>
      <c r="K216" s="6"/>
      <c r="N216" s="6" t="s">
        <v>501</v>
      </c>
      <c r="O216" s="6"/>
      <c r="P216" s="6"/>
    </row>
    <row r="217" spans="2:16">
      <c r="B217" s="74">
        <v>214</v>
      </c>
      <c r="C217" s="72">
        <v>42161</v>
      </c>
      <c r="D217" s="75" t="s">
        <v>1587</v>
      </c>
      <c r="E217" s="7" t="s">
        <v>392</v>
      </c>
      <c r="F217" s="44" t="s">
        <v>501</v>
      </c>
      <c r="G217" s="44"/>
      <c r="H217" s="79">
        <v>2</v>
      </c>
      <c r="J217" s="14">
        <v>25</v>
      </c>
      <c r="K217" s="6"/>
      <c r="N217" s="6" t="s">
        <v>502</v>
      </c>
      <c r="O217" s="6" t="s">
        <v>524</v>
      </c>
      <c r="P217" s="6"/>
    </row>
    <row r="218" spans="2:16">
      <c r="B218" s="74">
        <v>215</v>
      </c>
      <c r="C218" s="72">
        <v>42189</v>
      </c>
      <c r="D218" s="75" t="s">
        <v>1587</v>
      </c>
      <c r="E218" s="7" t="s">
        <v>391</v>
      </c>
      <c r="F218" s="44" t="s">
        <v>502</v>
      </c>
      <c r="G218" s="44"/>
      <c r="H218" s="79">
        <v>1</v>
      </c>
      <c r="J218" s="14">
        <v>24</v>
      </c>
      <c r="K218" s="6"/>
      <c r="N218" s="6" t="s">
        <v>501</v>
      </c>
      <c r="O218" s="6"/>
      <c r="P218" s="6"/>
    </row>
    <row r="219" spans="2:16">
      <c r="B219" s="74">
        <v>216</v>
      </c>
      <c r="C219" s="72">
        <v>42245</v>
      </c>
      <c r="D219" s="75" t="s">
        <v>1587</v>
      </c>
      <c r="E219" s="7" t="s">
        <v>393</v>
      </c>
      <c r="F219" s="44" t="s">
        <v>501</v>
      </c>
      <c r="G219" s="44"/>
      <c r="H219" s="79">
        <v>2</v>
      </c>
      <c r="J219" s="14">
        <v>17</v>
      </c>
      <c r="K219" s="6"/>
      <c r="N219" s="6" t="s">
        <v>462</v>
      </c>
      <c r="O219" s="6" t="s">
        <v>501</v>
      </c>
      <c r="P219" s="6"/>
    </row>
    <row r="220" spans="2:16">
      <c r="B220" s="74">
        <v>217</v>
      </c>
      <c r="C220" s="72">
        <v>42280</v>
      </c>
      <c r="D220" s="75" t="s">
        <v>1587</v>
      </c>
      <c r="E220" s="7" t="s">
        <v>394</v>
      </c>
      <c r="F220" s="44" t="s">
        <v>462</v>
      </c>
      <c r="G220" s="44"/>
      <c r="H220" s="79">
        <v>4</v>
      </c>
      <c r="J220" s="14">
        <v>41</v>
      </c>
      <c r="K220" s="6"/>
      <c r="N220" s="6" t="s">
        <v>463</v>
      </c>
      <c r="O220" s="6" t="s">
        <v>462</v>
      </c>
      <c r="P220" s="6" t="s">
        <v>501</v>
      </c>
    </row>
    <row r="221" spans="2:16">
      <c r="B221" s="74">
        <v>218</v>
      </c>
      <c r="C221" s="72">
        <v>42308</v>
      </c>
      <c r="D221" s="75" t="s">
        <v>1587</v>
      </c>
      <c r="E221" s="7" t="s">
        <v>395</v>
      </c>
      <c r="F221" s="44" t="s">
        <v>463</v>
      </c>
      <c r="G221" s="44"/>
      <c r="H221" s="79">
        <v>2</v>
      </c>
      <c r="J221" s="14">
        <v>32</v>
      </c>
      <c r="K221" s="6"/>
      <c r="N221" s="23" t="s">
        <v>462</v>
      </c>
      <c r="O221" s="6" t="s">
        <v>501</v>
      </c>
      <c r="P221" s="6"/>
    </row>
    <row r="222" spans="2:16">
      <c r="B222" s="74">
        <v>219</v>
      </c>
      <c r="C222" s="72">
        <v>42336</v>
      </c>
      <c r="D222" s="75" t="s">
        <v>1587</v>
      </c>
      <c r="E222" s="7" t="s">
        <v>396</v>
      </c>
      <c r="F222" s="44" t="s">
        <v>462</v>
      </c>
      <c r="G222" s="44"/>
      <c r="H222" s="79">
        <v>3</v>
      </c>
      <c r="J222" s="14">
        <v>33</v>
      </c>
      <c r="K222" s="6"/>
      <c r="N222" s="23" t="s">
        <v>462</v>
      </c>
      <c r="O222" s="6" t="s">
        <v>502</v>
      </c>
      <c r="P222" s="6" t="s">
        <v>463</v>
      </c>
    </row>
    <row r="223" spans="2:16">
      <c r="B223" s="74">
        <v>220</v>
      </c>
      <c r="C223" s="72">
        <v>42385</v>
      </c>
      <c r="D223" s="75" t="s">
        <v>1587</v>
      </c>
      <c r="E223" s="7" t="s">
        <v>385</v>
      </c>
      <c r="F223" s="44" t="s">
        <v>462</v>
      </c>
      <c r="G223" s="44"/>
      <c r="H223" s="79">
        <v>2</v>
      </c>
      <c r="J223" s="14">
        <v>17</v>
      </c>
      <c r="K223" s="6"/>
      <c r="N223" s="23" t="s">
        <v>462</v>
      </c>
      <c r="O223" s="6" t="s">
        <v>501</v>
      </c>
      <c r="P223" s="6"/>
    </row>
    <row r="224" spans="2:16">
      <c r="B224" s="74">
        <v>221</v>
      </c>
      <c r="C224" s="72">
        <v>42413</v>
      </c>
      <c r="D224" s="75" t="s">
        <v>1587</v>
      </c>
      <c r="E224" s="7" t="s">
        <v>397</v>
      </c>
      <c r="F224" s="44" t="s">
        <v>462</v>
      </c>
      <c r="G224" s="44"/>
      <c r="H224" s="79">
        <v>4</v>
      </c>
      <c r="J224" s="14">
        <v>25</v>
      </c>
      <c r="K224" s="6"/>
      <c r="N224" s="23" t="s">
        <v>462</v>
      </c>
      <c r="O224" s="6" t="s">
        <v>461</v>
      </c>
      <c r="P224" s="6" t="s">
        <v>501</v>
      </c>
    </row>
    <row r="225" spans="2:22">
      <c r="B225" s="74">
        <v>222</v>
      </c>
      <c r="C225" s="72">
        <v>42441</v>
      </c>
      <c r="D225" s="75" t="s">
        <v>1587</v>
      </c>
      <c r="E225" s="7" t="s">
        <v>399</v>
      </c>
      <c r="F225" s="44" t="s">
        <v>461</v>
      </c>
      <c r="G225" s="44"/>
      <c r="H225" s="79">
        <v>3</v>
      </c>
      <c r="J225" s="15">
        <v>28</v>
      </c>
      <c r="K225" s="6"/>
      <c r="N225" s="23" t="s">
        <v>462</v>
      </c>
      <c r="O225" s="6" t="s">
        <v>460</v>
      </c>
      <c r="P225" s="6" t="s">
        <v>587</v>
      </c>
    </row>
    <row r="226" spans="2:22">
      <c r="B226" s="74">
        <v>223</v>
      </c>
      <c r="C226" s="72">
        <v>42469</v>
      </c>
      <c r="D226" s="75" t="s">
        <v>1587</v>
      </c>
      <c r="E226" s="7" t="s">
        <v>398</v>
      </c>
      <c r="F226" s="44" t="s">
        <v>460</v>
      </c>
      <c r="G226" s="44"/>
      <c r="H226" s="79">
        <v>4</v>
      </c>
      <c r="J226" s="15">
        <v>22</v>
      </c>
      <c r="K226" s="6"/>
      <c r="M226">
        <v>6</v>
      </c>
      <c r="N226" s="23" t="s">
        <v>462</v>
      </c>
      <c r="O226" s="6" t="s">
        <v>460</v>
      </c>
      <c r="P226" s="6" t="s">
        <v>459</v>
      </c>
    </row>
    <row r="227" spans="2:22">
      <c r="B227" s="74">
        <v>224</v>
      </c>
      <c r="C227" s="72">
        <v>42497</v>
      </c>
      <c r="D227" s="75" t="s">
        <v>1587</v>
      </c>
      <c r="E227" s="7" t="s">
        <v>495</v>
      </c>
      <c r="F227" s="44" t="s">
        <v>459</v>
      </c>
      <c r="G227" s="44"/>
      <c r="H227" s="79">
        <v>3</v>
      </c>
      <c r="J227" s="15">
        <v>26</v>
      </c>
      <c r="K227" s="6"/>
      <c r="N227" s="23" t="s">
        <v>460</v>
      </c>
      <c r="O227" s="6" t="s">
        <v>462</v>
      </c>
      <c r="P227" s="6" t="s">
        <v>537</v>
      </c>
    </row>
    <row r="228" spans="2:22">
      <c r="B228" s="74">
        <v>225</v>
      </c>
      <c r="C228" s="72">
        <v>42525</v>
      </c>
      <c r="D228" s="75" t="s">
        <v>1587</v>
      </c>
      <c r="E228" s="7" t="s">
        <v>496</v>
      </c>
      <c r="F228" s="44" t="s">
        <v>462</v>
      </c>
      <c r="G228" s="44"/>
      <c r="H228" s="79">
        <v>3</v>
      </c>
      <c r="J228" s="15">
        <v>17</v>
      </c>
      <c r="K228" s="6"/>
      <c r="N228" s="23" t="s">
        <v>460</v>
      </c>
      <c r="O228" s="6" t="s">
        <v>462</v>
      </c>
      <c r="P228" s="6" t="s">
        <v>537</v>
      </c>
    </row>
    <row r="229" spans="2:22">
      <c r="B229" s="74">
        <v>226</v>
      </c>
      <c r="C229" s="72">
        <v>42560</v>
      </c>
      <c r="D229" s="75" t="s">
        <v>1587</v>
      </c>
      <c r="E229" s="7" t="s">
        <v>497</v>
      </c>
      <c r="F229" s="44" t="s">
        <v>463</v>
      </c>
      <c r="G229" s="44"/>
      <c r="H229" s="79">
        <v>4</v>
      </c>
      <c r="J229" s="15">
        <v>18</v>
      </c>
      <c r="K229" s="6"/>
      <c r="N229" s="23" t="s">
        <v>460</v>
      </c>
      <c r="O229" s="6" t="s">
        <v>463</v>
      </c>
      <c r="P229" s="6" t="s">
        <v>537</v>
      </c>
    </row>
    <row r="230" spans="2:22">
      <c r="B230" s="74">
        <v>227</v>
      </c>
      <c r="C230" s="72">
        <v>42595</v>
      </c>
      <c r="D230" s="75" t="s">
        <v>1587</v>
      </c>
      <c r="E230" s="7" t="s">
        <v>499</v>
      </c>
      <c r="F230" s="44" t="s">
        <v>518</v>
      </c>
      <c r="G230" s="44"/>
      <c r="H230" s="79">
        <v>3</v>
      </c>
      <c r="J230" s="15">
        <v>37</v>
      </c>
      <c r="K230" s="6"/>
      <c r="M230">
        <v>4</v>
      </c>
      <c r="N230" s="23" t="s">
        <v>460</v>
      </c>
      <c r="O230" s="6" t="s">
        <v>537</v>
      </c>
      <c r="P230" s="6" t="s">
        <v>462</v>
      </c>
    </row>
    <row r="231" spans="2:22">
      <c r="B231" s="74">
        <v>228</v>
      </c>
      <c r="C231" s="72">
        <v>42623</v>
      </c>
      <c r="D231" s="75" t="s">
        <v>1587</v>
      </c>
      <c r="E231" s="7" t="s">
        <v>498</v>
      </c>
      <c r="F231" s="44" t="s">
        <v>462</v>
      </c>
      <c r="G231" s="44"/>
      <c r="H231" s="79">
        <v>4</v>
      </c>
      <c r="J231" s="15">
        <v>9</v>
      </c>
      <c r="K231" s="6"/>
      <c r="N231" s="6" t="s">
        <v>459</v>
      </c>
      <c r="O231" s="6" t="s">
        <v>460</v>
      </c>
      <c r="P231" s="6" t="s">
        <v>537</v>
      </c>
    </row>
    <row r="232" spans="2:22">
      <c r="B232" s="74">
        <v>229</v>
      </c>
      <c r="C232" s="72">
        <v>42651</v>
      </c>
      <c r="D232" s="75" t="s">
        <v>1587</v>
      </c>
      <c r="E232" s="7" t="s">
        <v>500</v>
      </c>
      <c r="F232" s="44" t="s">
        <v>459</v>
      </c>
      <c r="G232" s="44"/>
      <c r="H232" s="79">
        <v>6</v>
      </c>
      <c r="J232" s="15">
        <v>29</v>
      </c>
      <c r="K232" s="6"/>
      <c r="N232" s="6" t="s">
        <v>462</v>
      </c>
      <c r="O232" s="6" t="s">
        <v>460</v>
      </c>
      <c r="P232" s="6" t="s">
        <v>463</v>
      </c>
    </row>
    <row r="233" spans="2:22">
      <c r="B233" s="74">
        <v>230</v>
      </c>
      <c r="C233" s="72">
        <v>42680</v>
      </c>
      <c r="D233" s="75" t="s">
        <v>1587</v>
      </c>
      <c r="E233" s="7" t="s">
        <v>504</v>
      </c>
      <c r="F233" s="44" t="s">
        <v>503</v>
      </c>
      <c r="G233" s="44"/>
      <c r="H233" s="79">
        <v>5</v>
      </c>
      <c r="J233" s="15">
        <v>27</v>
      </c>
      <c r="K233" s="6"/>
      <c r="N233" s="6" t="s">
        <v>524</v>
      </c>
      <c r="O233" s="6" t="s">
        <v>462</v>
      </c>
      <c r="P233" s="6" t="s">
        <v>537</v>
      </c>
    </row>
    <row r="234" spans="2:22">
      <c r="B234" s="74">
        <v>231</v>
      </c>
      <c r="C234" s="72">
        <v>42707</v>
      </c>
      <c r="D234" s="75" t="s">
        <v>1587</v>
      </c>
      <c r="E234" s="7" t="s">
        <v>505</v>
      </c>
      <c r="F234" s="44" t="s">
        <v>460</v>
      </c>
      <c r="G234" s="44"/>
      <c r="H234" s="79">
        <v>3</v>
      </c>
      <c r="J234" s="15">
        <v>40</v>
      </c>
      <c r="K234" s="6"/>
      <c r="N234" s="6" t="s">
        <v>462</v>
      </c>
      <c r="O234" s="6" t="s">
        <v>552</v>
      </c>
      <c r="P234" s="6" t="s">
        <v>460</v>
      </c>
    </row>
    <row r="235" spans="2:22">
      <c r="B235" s="74">
        <v>232</v>
      </c>
      <c r="C235" s="72">
        <v>42749</v>
      </c>
      <c r="D235" s="75" t="s">
        <v>1587</v>
      </c>
      <c r="E235" s="7" t="s">
        <v>511</v>
      </c>
      <c r="F235" s="44" t="s">
        <v>506</v>
      </c>
      <c r="G235" s="44"/>
      <c r="H235" s="79">
        <v>5</v>
      </c>
      <c r="J235" s="15">
        <v>37</v>
      </c>
      <c r="K235" s="6"/>
      <c r="N235" s="6" t="s">
        <v>460</v>
      </c>
      <c r="O235" s="6" t="s">
        <v>462</v>
      </c>
      <c r="P235" s="6" t="s">
        <v>510</v>
      </c>
      <c r="U235" s="6" t="s">
        <v>462</v>
      </c>
    </row>
    <row r="236" spans="2:22">
      <c r="B236" s="74">
        <v>233</v>
      </c>
      <c r="C236" s="72">
        <v>42777</v>
      </c>
      <c r="D236" s="75" t="s">
        <v>1587</v>
      </c>
      <c r="E236" s="7" t="s">
        <v>512</v>
      </c>
      <c r="F236" s="44" t="s">
        <v>510</v>
      </c>
      <c r="G236" s="44"/>
      <c r="H236" s="79">
        <v>7</v>
      </c>
      <c r="J236" s="15">
        <v>30</v>
      </c>
      <c r="K236" s="6"/>
      <c r="N236" s="6" t="s">
        <v>462</v>
      </c>
      <c r="O236" s="6" t="s">
        <v>460</v>
      </c>
      <c r="P236" s="6" t="s">
        <v>463</v>
      </c>
      <c r="U236" s="6" t="s">
        <v>462</v>
      </c>
      <c r="V236" s="6" t="s">
        <v>542</v>
      </c>
    </row>
    <row r="237" spans="2:22">
      <c r="B237" s="74">
        <v>234</v>
      </c>
      <c r="C237" s="72">
        <v>42805</v>
      </c>
      <c r="D237" s="75" t="s">
        <v>1587</v>
      </c>
      <c r="E237" s="7" t="s">
        <v>513</v>
      </c>
      <c r="F237" s="44" t="s">
        <v>462</v>
      </c>
      <c r="G237" s="44"/>
      <c r="H237" s="79">
        <v>5</v>
      </c>
      <c r="J237" s="15">
        <v>24</v>
      </c>
      <c r="K237" s="6"/>
      <c r="N237" s="6" t="s">
        <v>462</v>
      </c>
      <c r="O237" s="6" t="s">
        <v>533</v>
      </c>
      <c r="P237" s="6" t="s">
        <v>460</v>
      </c>
      <c r="U237" s="6" t="s">
        <v>510</v>
      </c>
      <c r="V237" s="6" t="s">
        <v>510</v>
      </c>
    </row>
    <row r="238" spans="2:22">
      <c r="B238" s="74">
        <v>235</v>
      </c>
      <c r="C238" s="72">
        <v>42833</v>
      </c>
      <c r="D238" s="75" t="s">
        <v>1587</v>
      </c>
      <c r="E238" s="7" t="s">
        <v>517</v>
      </c>
      <c r="F238" s="44" t="s">
        <v>515</v>
      </c>
      <c r="G238" s="44"/>
      <c r="H238" s="79">
        <v>4</v>
      </c>
      <c r="J238" s="15">
        <v>34</v>
      </c>
      <c r="K238" s="6"/>
      <c r="N238" s="6" t="s">
        <v>501</v>
      </c>
      <c r="O238" s="6" t="s">
        <v>462</v>
      </c>
      <c r="P238" s="6" t="s">
        <v>460</v>
      </c>
      <c r="T238" t="s">
        <v>1607</v>
      </c>
      <c r="U238" s="6" t="s">
        <v>510</v>
      </c>
      <c r="V238" s="6" t="s">
        <v>460</v>
      </c>
    </row>
    <row r="239" spans="2:22">
      <c r="B239" s="74">
        <v>236</v>
      </c>
      <c r="C239" s="73">
        <v>42868</v>
      </c>
      <c r="D239" s="75" t="s">
        <v>1587</v>
      </c>
      <c r="E239" s="7" t="s">
        <v>1520</v>
      </c>
      <c r="F239" s="44" t="s">
        <v>501</v>
      </c>
      <c r="G239" s="44"/>
      <c r="H239" s="79">
        <v>4</v>
      </c>
      <c r="J239" s="19">
        <v>30</v>
      </c>
      <c r="K239" s="6"/>
      <c r="N239" s="6" t="s">
        <v>462</v>
      </c>
      <c r="O239" s="6" t="s">
        <v>503</v>
      </c>
      <c r="P239" s="6" t="s">
        <v>501</v>
      </c>
      <c r="T239" t="s">
        <v>1607</v>
      </c>
      <c r="U239" s="6" t="s">
        <v>501</v>
      </c>
      <c r="V239" s="6" t="s">
        <v>1519</v>
      </c>
    </row>
    <row r="240" spans="2:22">
      <c r="B240" s="74">
        <v>237</v>
      </c>
      <c r="C240" s="73">
        <v>42903</v>
      </c>
      <c r="D240" s="75" t="s">
        <v>1587</v>
      </c>
      <c r="E240" s="7" t="s">
        <v>1592</v>
      </c>
      <c r="F240" s="44" t="s">
        <v>503</v>
      </c>
      <c r="G240" s="44"/>
      <c r="H240" s="79">
        <v>4</v>
      </c>
      <c r="J240" s="19">
        <v>42</v>
      </c>
      <c r="K240" s="6"/>
      <c r="N240" s="6" t="s">
        <v>462</v>
      </c>
      <c r="O240" s="6" t="s">
        <v>1591</v>
      </c>
      <c r="P240" s="6" t="s">
        <v>501</v>
      </c>
      <c r="T240" t="s">
        <v>1607</v>
      </c>
      <c r="U240" s="6" t="s">
        <v>524</v>
      </c>
      <c r="V240" s="6" t="s">
        <v>1596</v>
      </c>
    </row>
    <row r="241" spans="2:24">
      <c r="B241" s="74">
        <v>238</v>
      </c>
      <c r="C241" s="73">
        <v>42934</v>
      </c>
      <c r="D241" s="75" t="s">
        <v>1587</v>
      </c>
      <c r="E241" s="7" t="s">
        <v>1593</v>
      </c>
      <c r="F241" s="6" t="s">
        <v>1591</v>
      </c>
      <c r="G241" s="6"/>
      <c r="H241" s="79">
        <v>2</v>
      </c>
      <c r="J241" s="19">
        <v>18</v>
      </c>
      <c r="K241" s="6"/>
      <c r="N241" s="6" t="s">
        <v>460</v>
      </c>
      <c r="O241" s="6" t="s">
        <v>603</v>
      </c>
      <c r="T241" t="s">
        <v>1607</v>
      </c>
      <c r="U241" s="6" t="s">
        <v>501</v>
      </c>
      <c r="V241" s="6" t="s">
        <v>603</v>
      </c>
    </row>
    <row r="242" spans="2:24">
      <c r="B242" s="74">
        <v>239</v>
      </c>
      <c r="C242" s="73">
        <v>42966</v>
      </c>
      <c r="D242" s="75" t="s">
        <v>1587</v>
      </c>
      <c r="E242" s="7" t="s">
        <v>1597</v>
      </c>
      <c r="F242" s="44" t="s">
        <v>460</v>
      </c>
      <c r="G242" s="44"/>
      <c r="H242" s="79">
        <v>4</v>
      </c>
      <c r="J242" s="19">
        <v>25</v>
      </c>
      <c r="K242" s="6"/>
      <c r="N242" s="6" t="s">
        <v>533</v>
      </c>
      <c r="O242" s="6" t="s">
        <v>463</v>
      </c>
      <c r="P242" s="6" t="s">
        <v>460</v>
      </c>
      <c r="T242" t="s">
        <v>1607</v>
      </c>
    </row>
    <row r="243" spans="2:24">
      <c r="B243" s="74">
        <v>240</v>
      </c>
      <c r="C243" s="73">
        <v>43003</v>
      </c>
      <c r="D243" s="75" t="s">
        <v>1587</v>
      </c>
      <c r="E243" s="7" t="s">
        <v>1598</v>
      </c>
      <c r="F243" s="44" t="s">
        <v>463</v>
      </c>
      <c r="G243" s="44"/>
      <c r="H243" s="79">
        <v>6</v>
      </c>
      <c r="J243" s="19">
        <v>29</v>
      </c>
      <c r="K243" s="6"/>
      <c r="N243" s="6" t="s">
        <v>460</v>
      </c>
      <c r="O243" s="6" t="s">
        <v>459</v>
      </c>
      <c r="P243" s="6" t="s">
        <v>462</v>
      </c>
      <c r="T243" t="s">
        <v>1607</v>
      </c>
    </row>
    <row r="244" spans="2:24">
      <c r="B244" s="74">
        <v>241</v>
      </c>
      <c r="C244" s="73">
        <v>43039</v>
      </c>
      <c r="D244" s="75" t="s">
        <v>1587</v>
      </c>
      <c r="E244" s="7" t="s">
        <v>1599</v>
      </c>
      <c r="F244" s="44" t="s">
        <v>459</v>
      </c>
      <c r="G244" s="44"/>
      <c r="H244" s="79">
        <v>2</v>
      </c>
      <c r="J244" s="19">
        <v>19</v>
      </c>
      <c r="K244" s="6"/>
      <c r="N244" s="6" t="s">
        <v>1519</v>
      </c>
      <c r="O244" s="6" t="s">
        <v>460</v>
      </c>
      <c r="P244" s="6"/>
      <c r="T244" t="s">
        <v>1607</v>
      </c>
      <c r="V244" s="6" t="s">
        <v>1519</v>
      </c>
    </row>
    <row r="245" spans="2:24">
      <c r="B245" s="74">
        <v>242</v>
      </c>
      <c r="C245" s="72">
        <v>43064</v>
      </c>
      <c r="D245" s="75" t="s">
        <v>1587</v>
      </c>
      <c r="E245" s="7" t="s">
        <v>1600</v>
      </c>
      <c r="F245" s="6" t="s">
        <v>1519</v>
      </c>
      <c r="G245" s="6"/>
      <c r="H245" s="79">
        <v>3</v>
      </c>
      <c r="J245" s="19">
        <v>19</v>
      </c>
      <c r="K245" s="6"/>
      <c r="N245" s="6" t="s">
        <v>1519</v>
      </c>
      <c r="O245" s="6" t="s">
        <v>462</v>
      </c>
      <c r="P245" s="6" t="s">
        <v>1601</v>
      </c>
      <c r="T245" t="s">
        <v>1607</v>
      </c>
      <c r="U245" s="6" t="s">
        <v>462</v>
      </c>
    </row>
    <row r="246" spans="2:24">
      <c r="B246" s="74">
        <v>243</v>
      </c>
      <c r="C246" s="72">
        <v>43106</v>
      </c>
      <c r="D246" s="75" t="s">
        <v>1587</v>
      </c>
      <c r="E246" s="7" t="s">
        <v>1602</v>
      </c>
      <c r="F246" s="6" t="s">
        <v>462</v>
      </c>
      <c r="G246" s="6"/>
      <c r="H246" s="79">
        <v>4</v>
      </c>
      <c r="J246" s="19">
        <v>45</v>
      </c>
      <c r="K246" s="6"/>
      <c r="N246" s="6" t="s">
        <v>1604</v>
      </c>
      <c r="O246" s="6" t="s">
        <v>1519</v>
      </c>
      <c r="P246" s="6" t="s">
        <v>501</v>
      </c>
      <c r="Q246" s="6" t="s">
        <v>460</v>
      </c>
      <c r="T246" t="s">
        <v>1607</v>
      </c>
      <c r="U246" s="6" t="s">
        <v>1519</v>
      </c>
    </row>
    <row r="247" spans="2:24">
      <c r="B247" s="74">
        <v>244</v>
      </c>
      <c r="C247" s="72">
        <v>43134</v>
      </c>
      <c r="D247" s="75" t="s">
        <v>1587</v>
      </c>
      <c r="E247" s="7" t="s">
        <v>1603</v>
      </c>
      <c r="F247" s="6" t="s">
        <v>1604</v>
      </c>
      <c r="G247" s="6"/>
      <c r="H247" s="79">
        <v>5</v>
      </c>
      <c r="J247" s="19">
        <v>45</v>
      </c>
      <c r="K247" s="6"/>
      <c r="N247" s="6" t="s">
        <v>462</v>
      </c>
      <c r="O247" s="6" t="s">
        <v>1604</v>
      </c>
      <c r="P247" s="6" t="s">
        <v>501</v>
      </c>
      <c r="Q247" s="6" t="s">
        <v>603</v>
      </c>
      <c r="R247" s="6" t="s">
        <v>1519</v>
      </c>
      <c r="T247" t="s">
        <v>1607</v>
      </c>
      <c r="U247" s="6" t="s">
        <v>603</v>
      </c>
      <c r="V247" s="6" t="s">
        <v>1519</v>
      </c>
    </row>
    <row r="248" spans="2:24">
      <c r="B248" s="74">
        <v>245</v>
      </c>
      <c r="C248" s="72">
        <v>43162</v>
      </c>
      <c r="D248" s="75" t="s">
        <v>1587</v>
      </c>
      <c r="E248" s="7" t="s">
        <v>1606</v>
      </c>
      <c r="F248" s="6" t="s">
        <v>501</v>
      </c>
      <c r="G248" s="6"/>
      <c r="H248" s="79">
        <v>4</v>
      </c>
      <c r="J248" s="15">
        <v>33</v>
      </c>
      <c r="K248" s="6"/>
      <c r="N248" s="6" t="s">
        <v>462</v>
      </c>
      <c r="O248" s="6" t="s">
        <v>460</v>
      </c>
      <c r="P248" s="6" t="s">
        <v>503</v>
      </c>
      <c r="Q248" s="6" t="s">
        <v>1601</v>
      </c>
      <c r="T248" t="s">
        <v>1607</v>
      </c>
      <c r="U248" s="6" t="s">
        <v>462</v>
      </c>
    </row>
    <row r="249" spans="2:24">
      <c r="B249" s="74">
        <v>246</v>
      </c>
      <c r="C249" s="72">
        <v>43197</v>
      </c>
      <c r="D249" s="75" t="s">
        <v>1587</v>
      </c>
      <c r="E249" s="7" t="s">
        <v>1623</v>
      </c>
      <c r="F249" s="6" t="s">
        <v>1519</v>
      </c>
      <c r="G249" s="6"/>
      <c r="H249" s="79">
        <v>4</v>
      </c>
      <c r="J249" s="15">
        <v>33</v>
      </c>
      <c r="K249" s="6"/>
      <c r="N249" s="6" t="s">
        <v>460</v>
      </c>
      <c r="O249" s="6" t="s">
        <v>462</v>
      </c>
      <c r="P249" s="6" t="s">
        <v>501</v>
      </c>
      <c r="Q249" s="6" t="s">
        <v>1519</v>
      </c>
      <c r="T249" t="s">
        <v>1607</v>
      </c>
    </row>
    <row r="250" spans="2:24">
      <c r="B250" s="74">
        <v>247</v>
      </c>
      <c r="C250" s="72">
        <v>43225</v>
      </c>
      <c r="D250" s="75" t="s">
        <v>1587</v>
      </c>
      <c r="E250" s="7" t="s">
        <v>1625</v>
      </c>
      <c r="F250" s="27" t="s">
        <v>460</v>
      </c>
      <c r="G250" s="27"/>
      <c r="H250" s="79">
        <v>2</v>
      </c>
      <c r="J250" s="15">
        <v>72</v>
      </c>
      <c r="K250" s="6"/>
      <c r="N250" s="6" t="s">
        <v>462</v>
      </c>
      <c r="O250" s="6" t="s">
        <v>460</v>
      </c>
      <c r="P250" s="6"/>
      <c r="T250" t="s">
        <v>1607</v>
      </c>
    </row>
    <row r="251" spans="2:24">
      <c r="B251" s="74">
        <v>248</v>
      </c>
      <c r="C251" s="72">
        <v>43260</v>
      </c>
      <c r="D251" s="75" t="s">
        <v>1587</v>
      </c>
      <c r="E251" s="7" t="s">
        <v>1626</v>
      </c>
      <c r="F251" s="6" t="s">
        <v>462</v>
      </c>
      <c r="G251" s="6"/>
      <c r="H251" s="79">
        <v>6</v>
      </c>
      <c r="J251" s="15">
        <v>62</v>
      </c>
      <c r="K251" s="6"/>
      <c r="N251" s="6" t="s">
        <v>462</v>
      </c>
      <c r="O251" s="6" t="s">
        <v>1519</v>
      </c>
      <c r="P251" s="6" t="s">
        <v>622</v>
      </c>
      <c r="Q251" s="6" t="s">
        <v>1627</v>
      </c>
      <c r="R251" s="6" t="s">
        <v>1628</v>
      </c>
      <c r="S251" s="6" t="s">
        <v>460</v>
      </c>
      <c r="U251" s="6" t="s">
        <v>503</v>
      </c>
      <c r="V251" s="6" t="s">
        <v>622</v>
      </c>
      <c r="W251" s="6" t="s">
        <v>1628</v>
      </c>
      <c r="X251" s="6" t="s">
        <v>460</v>
      </c>
    </row>
    <row r="252" spans="2:24">
      <c r="B252" s="74">
        <v>249</v>
      </c>
      <c r="C252" s="72">
        <v>43288</v>
      </c>
      <c r="D252" s="75" t="s">
        <v>1587</v>
      </c>
      <c r="E252" s="7" t="s">
        <v>1816</v>
      </c>
      <c r="F252" s="6" t="s">
        <v>622</v>
      </c>
      <c r="G252" s="6"/>
      <c r="H252" s="79">
        <v>6</v>
      </c>
      <c r="J252" s="15">
        <v>53</v>
      </c>
      <c r="K252" s="6" t="s">
        <v>1824</v>
      </c>
      <c r="N252" s="6" t="s">
        <v>622</v>
      </c>
      <c r="O252" s="6" t="s">
        <v>1818</v>
      </c>
      <c r="P252" s="6" t="s">
        <v>1519</v>
      </c>
      <c r="Q252" s="6" t="s">
        <v>462</v>
      </c>
      <c r="R252" s="6" t="s">
        <v>1819</v>
      </c>
      <c r="S252" s="6" t="s">
        <v>603</v>
      </c>
      <c r="T252" t="s">
        <v>1607</v>
      </c>
      <c r="U252" s="6" t="s">
        <v>462</v>
      </c>
      <c r="V252" s="6" t="s">
        <v>603</v>
      </c>
    </row>
    <row r="253" spans="2:24">
      <c r="B253" s="74">
        <v>250</v>
      </c>
      <c r="C253" s="72">
        <v>43316</v>
      </c>
      <c r="D253" s="75" t="s">
        <v>1587</v>
      </c>
      <c r="E253" s="7" t="s">
        <v>1817</v>
      </c>
      <c r="F253" s="6" t="s">
        <v>1818</v>
      </c>
      <c r="G253" s="6"/>
      <c r="H253" s="79">
        <v>3</v>
      </c>
      <c r="J253" s="15">
        <v>24</v>
      </c>
      <c r="K253" s="6"/>
      <c r="N253" s="6" t="s">
        <v>462</v>
      </c>
      <c r="O253" s="6" t="s">
        <v>1519</v>
      </c>
      <c r="P253" s="6" t="s">
        <v>1818</v>
      </c>
      <c r="U253" t="s">
        <v>462</v>
      </c>
    </row>
    <row r="254" spans="2:24">
      <c r="B254" s="74">
        <v>251</v>
      </c>
      <c r="C254" s="72">
        <v>43344</v>
      </c>
      <c r="D254" s="75" t="s">
        <v>1587</v>
      </c>
      <c r="E254" s="7" t="s">
        <v>1828</v>
      </c>
      <c r="F254" s="6" t="s">
        <v>1519</v>
      </c>
      <c r="G254" s="6"/>
      <c r="H254" s="79">
        <v>4</v>
      </c>
      <c r="J254" s="15">
        <v>31</v>
      </c>
      <c r="K254" s="6"/>
      <c r="N254" s="6" t="s">
        <v>1519</v>
      </c>
      <c r="O254" s="6" t="s">
        <v>1831</v>
      </c>
      <c r="P254" s="6" t="s">
        <v>642</v>
      </c>
      <c r="Q254" s="6" t="s">
        <v>1818</v>
      </c>
      <c r="V254" t="s">
        <v>1830</v>
      </c>
    </row>
    <row r="255" spans="2:24">
      <c r="B255" s="74">
        <v>252</v>
      </c>
      <c r="C255" s="72">
        <v>43372</v>
      </c>
      <c r="D255" s="75" t="s">
        <v>1587</v>
      </c>
      <c r="E255" s="7" t="s">
        <v>1827</v>
      </c>
      <c r="F255" s="6" t="s">
        <v>1829</v>
      </c>
      <c r="G255" s="6"/>
      <c r="H255" s="79">
        <v>5</v>
      </c>
      <c r="J255" s="15">
        <v>45</v>
      </c>
      <c r="K255" s="6"/>
      <c r="N255" s="6" t="s">
        <v>462</v>
      </c>
      <c r="O255" s="6" t="s">
        <v>1831</v>
      </c>
      <c r="P255" s="6" t="s">
        <v>501</v>
      </c>
      <c r="Q255" s="6" t="s">
        <v>1519</v>
      </c>
      <c r="R255" s="6" t="s">
        <v>1818</v>
      </c>
    </row>
    <row r="256" spans="2:24">
      <c r="B256" s="74">
        <v>253</v>
      </c>
      <c r="C256" s="72">
        <v>43400</v>
      </c>
      <c r="D256" s="75" t="s">
        <v>1587</v>
      </c>
      <c r="E256" s="7" t="s">
        <v>1826</v>
      </c>
      <c r="F256" s="6" t="s">
        <v>462</v>
      </c>
      <c r="G256" s="6"/>
      <c r="H256" s="79">
        <v>5</v>
      </c>
      <c r="J256" s="15">
        <v>36</v>
      </c>
      <c r="K256" s="6" t="s">
        <v>1832</v>
      </c>
      <c r="N256" s="6" t="s">
        <v>1519</v>
      </c>
      <c r="O256" s="6" t="s">
        <v>462</v>
      </c>
      <c r="P256" s="6" t="s">
        <v>460</v>
      </c>
      <c r="Q256" s="6" t="s">
        <v>1831</v>
      </c>
      <c r="R256" s="6" t="s">
        <v>1818</v>
      </c>
    </row>
    <row r="257" spans="2:23">
      <c r="B257" s="74">
        <v>254</v>
      </c>
      <c r="C257" s="72">
        <v>43428</v>
      </c>
      <c r="D257" s="75" t="s">
        <v>1587</v>
      </c>
      <c r="E257" s="7" t="s">
        <v>1825</v>
      </c>
      <c r="F257" s="6" t="s">
        <v>460</v>
      </c>
      <c r="G257" s="6"/>
      <c r="H257" s="79">
        <v>5</v>
      </c>
      <c r="J257" s="15">
        <v>39</v>
      </c>
      <c r="K257" s="6" t="s">
        <v>1833</v>
      </c>
      <c r="N257" s="6" t="s">
        <v>1831</v>
      </c>
      <c r="O257" s="6" t="s">
        <v>1519</v>
      </c>
      <c r="P257" s="6" t="s">
        <v>462</v>
      </c>
      <c r="Q257" s="6" t="s">
        <v>1834</v>
      </c>
      <c r="R257" s="6" t="s">
        <v>1818</v>
      </c>
    </row>
    <row r="258" spans="2:23">
      <c r="B258" s="74">
        <v>255</v>
      </c>
      <c r="C258" s="72">
        <v>43463</v>
      </c>
      <c r="D258" s="75" t="s">
        <v>1587</v>
      </c>
      <c r="E258" s="7" t="s">
        <v>1837</v>
      </c>
      <c r="F258" s="6" t="s">
        <v>463</v>
      </c>
      <c r="G258" s="6"/>
      <c r="H258" s="79">
        <v>5</v>
      </c>
      <c r="J258" s="15">
        <v>32</v>
      </c>
      <c r="K258" s="6"/>
      <c r="N258" s="6" t="s">
        <v>1519</v>
      </c>
      <c r="O258" s="6" t="s">
        <v>1831</v>
      </c>
      <c r="P258" s="6" t="s">
        <v>462</v>
      </c>
      <c r="Q258" s="6" t="s">
        <v>460</v>
      </c>
      <c r="R258" s="6" t="s">
        <v>501</v>
      </c>
      <c r="U258" s="6" t="s">
        <v>1818</v>
      </c>
    </row>
    <row r="259" spans="2:23">
      <c r="B259" s="74">
        <v>256</v>
      </c>
      <c r="C259" s="72">
        <v>43491</v>
      </c>
      <c r="D259" s="75" t="s">
        <v>1587</v>
      </c>
      <c r="E259" s="7" t="s">
        <v>1835</v>
      </c>
      <c r="F259" s="6" t="s">
        <v>1519</v>
      </c>
      <c r="G259" s="6"/>
      <c r="H259" s="79">
        <v>4</v>
      </c>
      <c r="J259" s="15">
        <v>24</v>
      </c>
      <c r="K259" s="6"/>
      <c r="N259" s="6" t="s">
        <v>1519</v>
      </c>
      <c r="O259" s="6" t="s">
        <v>1818</v>
      </c>
      <c r="P259" s="6" t="s">
        <v>1836</v>
      </c>
      <c r="Q259" s="6" t="s">
        <v>1831</v>
      </c>
      <c r="U259" s="6" t="s">
        <v>1831</v>
      </c>
      <c r="V259" s="6" t="s">
        <v>1836</v>
      </c>
    </row>
    <row r="260" spans="2:23">
      <c r="B260" s="74">
        <v>257</v>
      </c>
      <c r="C260" s="72">
        <v>43519</v>
      </c>
      <c r="D260" s="75" t="s">
        <v>1587</v>
      </c>
      <c r="E260" s="7" t="s">
        <v>1838</v>
      </c>
      <c r="F260" s="6" t="s">
        <v>1818</v>
      </c>
      <c r="G260" s="6"/>
      <c r="H260" s="79">
        <v>2</v>
      </c>
      <c r="J260" s="15">
        <v>16</v>
      </c>
      <c r="K260" s="6"/>
      <c r="N260" s="6" t="s">
        <v>1831</v>
      </c>
      <c r="O260" s="6" t="s">
        <v>1818</v>
      </c>
      <c r="U260" s="6" t="s">
        <v>1831</v>
      </c>
    </row>
    <row r="261" spans="2:23">
      <c r="B261" s="74">
        <v>258</v>
      </c>
      <c r="C261" s="72">
        <v>43547</v>
      </c>
      <c r="D261" s="75" t="s">
        <v>1587</v>
      </c>
      <c r="E261" s="7" t="s">
        <v>1839</v>
      </c>
      <c r="F261" s="6" t="s">
        <v>1831</v>
      </c>
      <c r="G261" s="6"/>
      <c r="H261" s="79">
        <v>4</v>
      </c>
      <c r="J261" s="15">
        <v>45</v>
      </c>
      <c r="K261" s="6"/>
      <c r="N261" s="6" t="s">
        <v>463</v>
      </c>
      <c r="O261" s="6" t="s">
        <v>501</v>
      </c>
      <c r="P261" s="6" t="s">
        <v>1831</v>
      </c>
      <c r="Q261" s="6" t="s">
        <v>460</v>
      </c>
      <c r="U261" s="6" t="s">
        <v>462</v>
      </c>
    </row>
    <row r="262" spans="2:23">
      <c r="B262" s="74">
        <v>259</v>
      </c>
      <c r="C262" s="72">
        <v>43582</v>
      </c>
      <c r="D262" s="75" t="s">
        <v>1587</v>
      </c>
      <c r="E262" s="7" t="s">
        <v>1846</v>
      </c>
      <c r="F262" s="6" t="s">
        <v>1847</v>
      </c>
      <c r="G262" s="6"/>
      <c r="H262" s="79">
        <v>6</v>
      </c>
      <c r="J262" s="15">
        <v>44</v>
      </c>
      <c r="K262" s="6" t="s">
        <v>1841</v>
      </c>
      <c r="N262" s="6" t="s">
        <v>462</v>
      </c>
      <c r="O262" s="6" t="s">
        <v>1831</v>
      </c>
      <c r="P262" s="6" t="s">
        <v>463</v>
      </c>
      <c r="Q262" s="6" t="s">
        <v>1627</v>
      </c>
      <c r="R262" s="6" t="s">
        <v>1818</v>
      </c>
      <c r="S262" s="6" t="s">
        <v>501</v>
      </c>
      <c r="U262" s="6" t="s">
        <v>463</v>
      </c>
      <c r="V262" s="6" t="s">
        <v>1831</v>
      </c>
    </row>
    <row r="263" spans="2:23">
      <c r="B263" s="74">
        <v>260</v>
      </c>
      <c r="C263" s="72">
        <v>43610</v>
      </c>
      <c r="D263" s="75" t="s">
        <v>1587</v>
      </c>
      <c r="E263" s="7" t="s">
        <v>1842</v>
      </c>
      <c r="F263" s="6" t="s">
        <v>462</v>
      </c>
      <c r="G263" s="6"/>
      <c r="H263" s="79">
        <v>5</v>
      </c>
      <c r="J263" s="15">
        <v>58</v>
      </c>
      <c r="K263" s="6"/>
      <c r="N263" s="6" t="s">
        <v>746</v>
      </c>
      <c r="O263" s="6" t="s">
        <v>1831</v>
      </c>
      <c r="P263" s="6" t="s">
        <v>501</v>
      </c>
      <c r="Q263" s="6" t="s">
        <v>1604</v>
      </c>
      <c r="R263" s="6" t="s">
        <v>1818</v>
      </c>
      <c r="U263" s="6" t="s">
        <v>462</v>
      </c>
      <c r="V263" s="6" t="s">
        <v>746</v>
      </c>
      <c r="W263" s="6" t="s">
        <v>501</v>
      </c>
    </row>
    <row r="264" spans="2:23">
      <c r="B264" s="74">
        <v>261</v>
      </c>
      <c r="C264" s="72">
        <v>43638</v>
      </c>
      <c r="D264" s="75" t="s">
        <v>1587</v>
      </c>
      <c r="E264" s="7" t="s">
        <v>1843</v>
      </c>
      <c r="F264" s="6" t="s">
        <v>746</v>
      </c>
      <c r="G264" s="6"/>
      <c r="H264" s="79">
        <v>5</v>
      </c>
      <c r="J264" s="15">
        <v>32</v>
      </c>
      <c r="K264" s="6"/>
      <c r="N264" s="6" t="s">
        <v>460</v>
      </c>
      <c r="O264" s="6" t="s">
        <v>1818</v>
      </c>
      <c r="P264" s="6" t="s">
        <v>501</v>
      </c>
      <c r="Q264" s="6" t="s">
        <v>462</v>
      </c>
      <c r="R264" s="23" t="s">
        <v>1848</v>
      </c>
      <c r="U264" s="6" t="s">
        <v>1831</v>
      </c>
      <c r="V264" s="6" t="s">
        <v>460</v>
      </c>
    </row>
    <row r="265" spans="2:23">
      <c r="B265" s="74">
        <v>262</v>
      </c>
      <c r="C265" s="72">
        <v>43673</v>
      </c>
      <c r="D265" s="75" t="s">
        <v>1587</v>
      </c>
      <c r="E265" s="7" t="s">
        <v>1845</v>
      </c>
      <c r="F265" s="6" t="s">
        <v>460</v>
      </c>
      <c r="G265" s="6"/>
      <c r="H265" s="79">
        <v>3</v>
      </c>
      <c r="J265" s="15"/>
      <c r="K265" s="6"/>
      <c r="N265" s="6" t="s">
        <v>460</v>
      </c>
      <c r="O265" s="90" t="s">
        <v>603</v>
      </c>
      <c r="P265" s="6" t="s">
        <v>1818</v>
      </c>
    </row>
    <row r="266" spans="2:23">
      <c r="B266" s="74">
        <v>263</v>
      </c>
      <c r="C266" s="72">
        <v>43673</v>
      </c>
      <c r="D266" s="75" t="s">
        <v>1587</v>
      </c>
      <c r="E266" s="7" t="s">
        <v>1844</v>
      </c>
      <c r="F266" s="6" t="s">
        <v>1858</v>
      </c>
      <c r="G266" s="6"/>
      <c r="H266" s="79">
        <v>5</v>
      </c>
      <c r="J266" s="15">
        <v>45</v>
      </c>
      <c r="K266" s="6"/>
      <c r="N266" s="6" t="s">
        <v>460</v>
      </c>
      <c r="O266" s="6" t="s">
        <v>1818</v>
      </c>
      <c r="P266" s="6" t="s">
        <v>1831</v>
      </c>
      <c r="Q266" s="23" t="s">
        <v>603</v>
      </c>
      <c r="R266" s="6" t="s">
        <v>501</v>
      </c>
      <c r="U266" s="6" t="s">
        <v>1831</v>
      </c>
      <c r="V266" s="6" t="s">
        <v>603</v>
      </c>
      <c r="W266" s="6" t="s">
        <v>501</v>
      </c>
    </row>
    <row r="267" spans="2:23">
      <c r="B267" s="74">
        <v>264</v>
      </c>
      <c r="C267" s="72">
        <v>43701</v>
      </c>
      <c r="D267" s="75" t="s">
        <v>1587</v>
      </c>
      <c r="E267" s="7" t="s">
        <v>1850</v>
      </c>
      <c r="F267" s="6" t="s">
        <v>1853</v>
      </c>
      <c r="G267" s="6"/>
      <c r="H267" s="79">
        <v>4</v>
      </c>
      <c r="J267" s="15">
        <v>20</v>
      </c>
      <c r="K267" s="6"/>
      <c r="N267" s="6" t="s">
        <v>1818</v>
      </c>
      <c r="O267" s="6" t="s">
        <v>1831</v>
      </c>
      <c r="P267" s="6" t="s">
        <v>460</v>
      </c>
      <c r="Q267" s="23" t="s">
        <v>1854</v>
      </c>
    </row>
    <row r="268" spans="2:23">
      <c r="B268" s="74">
        <v>265</v>
      </c>
      <c r="C268" s="72">
        <v>43729</v>
      </c>
      <c r="D268" s="75" t="s">
        <v>1587</v>
      </c>
      <c r="E268" s="7" t="s">
        <v>1851</v>
      </c>
      <c r="F268" s="6" t="s">
        <v>1831</v>
      </c>
      <c r="G268" s="6"/>
      <c r="H268" s="79">
        <v>6</v>
      </c>
      <c r="J268" s="15">
        <v>37</v>
      </c>
      <c r="K268" s="6" t="s">
        <v>1870</v>
      </c>
      <c r="N268" s="6" t="s">
        <v>460</v>
      </c>
      <c r="O268" s="6" t="s">
        <v>1855</v>
      </c>
      <c r="P268" s="6" t="s">
        <v>1831</v>
      </c>
      <c r="Q268" s="23" t="s">
        <v>1856</v>
      </c>
      <c r="R268" s="6" t="s">
        <v>501</v>
      </c>
      <c r="S268" s="6" t="s">
        <v>1857</v>
      </c>
    </row>
    <row r="269" spans="2:23">
      <c r="B269" s="74">
        <v>266</v>
      </c>
      <c r="C269" s="72">
        <v>43757</v>
      </c>
      <c r="D269" s="75" t="s">
        <v>1587</v>
      </c>
      <c r="E269" s="7" t="s">
        <v>1852</v>
      </c>
      <c r="F269" s="6" t="s">
        <v>1855</v>
      </c>
      <c r="G269" s="6"/>
      <c r="H269" s="79">
        <v>5</v>
      </c>
      <c r="J269" s="15">
        <v>34</v>
      </c>
      <c r="K269" s="6"/>
      <c r="N269" s="6" t="s">
        <v>462</v>
      </c>
      <c r="O269" s="6" t="s">
        <v>1855</v>
      </c>
      <c r="P269" s="6" t="s">
        <v>1818</v>
      </c>
      <c r="Q269" s="6" t="s">
        <v>460</v>
      </c>
      <c r="R269" s="23" t="s">
        <v>1856</v>
      </c>
    </row>
    <row r="270" spans="2:23">
      <c r="B270" s="74">
        <v>267</v>
      </c>
      <c r="C270" s="72">
        <v>43792</v>
      </c>
      <c r="D270" s="75" t="s">
        <v>1587</v>
      </c>
      <c r="E270" s="7" t="s">
        <v>1868</v>
      </c>
      <c r="F270" s="6" t="s">
        <v>462</v>
      </c>
      <c r="G270" s="6"/>
      <c r="H270" s="79">
        <v>4</v>
      </c>
      <c r="J270" s="15">
        <v>45</v>
      </c>
      <c r="K270" s="6"/>
      <c r="N270" s="23" t="s">
        <v>1856</v>
      </c>
      <c r="O270" s="6" t="s">
        <v>462</v>
      </c>
      <c r="P270" s="6" t="s">
        <v>1855</v>
      </c>
      <c r="Q270" s="6" t="s">
        <v>1818</v>
      </c>
      <c r="U270" s="6" t="s">
        <v>1856</v>
      </c>
      <c r="V270" s="6" t="s">
        <v>462</v>
      </c>
    </row>
    <row r="271" spans="2:23">
      <c r="B271" s="74">
        <v>268</v>
      </c>
      <c r="C271" s="72">
        <v>43820</v>
      </c>
      <c r="D271" s="75" t="s">
        <v>1587</v>
      </c>
      <c r="E271" s="7" t="s">
        <v>1867</v>
      </c>
      <c r="F271" s="6" t="s">
        <v>1210</v>
      </c>
      <c r="G271" s="6"/>
      <c r="H271" s="79">
        <v>1</v>
      </c>
      <c r="J271" s="15">
        <v>37</v>
      </c>
      <c r="K271" s="6"/>
      <c r="N271" s="6" t="s">
        <v>462</v>
      </c>
    </row>
    <row r="272" spans="2:23">
      <c r="B272" s="74">
        <v>269</v>
      </c>
      <c r="C272" s="72">
        <v>43848</v>
      </c>
      <c r="D272" s="75" t="s">
        <v>1587</v>
      </c>
      <c r="E272" s="7" t="s">
        <v>1865</v>
      </c>
      <c r="F272" s="6" t="s">
        <v>501</v>
      </c>
      <c r="G272" s="6"/>
      <c r="H272" s="79">
        <v>5</v>
      </c>
      <c r="J272" s="15">
        <v>31</v>
      </c>
      <c r="K272" s="6"/>
      <c r="N272" s="6" t="s">
        <v>1818</v>
      </c>
      <c r="O272" s="6" t="s">
        <v>462</v>
      </c>
      <c r="P272" s="23" t="s">
        <v>1856</v>
      </c>
      <c r="Q272" s="6" t="s">
        <v>501</v>
      </c>
      <c r="R272" s="6" t="s">
        <v>1866</v>
      </c>
      <c r="U272" s="6" t="s">
        <v>462</v>
      </c>
    </row>
    <row r="273" spans="2:21">
      <c r="B273" s="74">
        <v>270</v>
      </c>
      <c r="C273" s="72">
        <v>43876</v>
      </c>
      <c r="D273" s="75" t="s">
        <v>1587</v>
      </c>
      <c r="E273" s="7" t="s">
        <v>1863</v>
      </c>
      <c r="F273" s="6" t="s">
        <v>1864</v>
      </c>
      <c r="G273" s="6"/>
      <c r="H273" s="79">
        <v>5</v>
      </c>
      <c r="J273" s="15">
        <v>24</v>
      </c>
      <c r="K273" s="6"/>
      <c r="N273" s="6" t="s">
        <v>462</v>
      </c>
      <c r="O273" s="6" t="s">
        <v>1818</v>
      </c>
      <c r="P273" s="23" t="s">
        <v>1856</v>
      </c>
      <c r="Q273" s="6" t="s">
        <v>460</v>
      </c>
      <c r="R273" s="6" t="s">
        <v>501</v>
      </c>
    </row>
    <row r="274" spans="2:21">
      <c r="B274" s="74">
        <v>271</v>
      </c>
      <c r="C274" s="72">
        <v>43904</v>
      </c>
      <c r="D274" s="75" t="s">
        <v>1587</v>
      </c>
      <c r="E274" s="7" t="s">
        <v>1861</v>
      </c>
      <c r="F274" s="6" t="s">
        <v>1862</v>
      </c>
      <c r="G274" s="6"/>
      <c r="H274" s="79">
        <v>4</v>
      </c>
      <c r="J274" s="15">
        <v>24</v>
      </c>
      <c r="K274" s="6"/>
      <c r="N274" s="23" t="s">
        <v>460</v>
      </c>
      <c r="O274" s="6" t="s">
        <v>1862</v>
      </c>
      <c r="P274" s="6" t="s">
        <v>1818</v>
      </c>
      <c r="Q274" s="6" t="s">
        <v>462</v>
      </c>
      <c r="U274" s="6" t="s">
        <v>1818</v>
      </c>
    </row>
    <row r="275" spans="2:21">
      <c r="B275" s="74">
        <v>272</v>
      </c>
      <c r="C275" s="72">
        <v>43932</v>
      </c>
      <c r="D275" s="75" t="s">
        <v>1587</v>
      </c>
      <c r="E275" s="7" t="s">
        <v>1860</v>
      </c>
      <c r="F275" s="6" t="s">
        <v>460</v>
      </c>
      <c r="G275" s="6"/>
      <c r="H275" s="79">
        <v>6</v>
      </c>
      <c r="J275" s="15">
        <v>37</v>
      </c>
      <c r="K275" s="6"/>
      <c r="N275" s="23" t="s">
        <v>460</v>
      </c>
      <c r="O275" s="6" t="s">
        <v>462</v>
      </c>
      <c r="P275" s="6" t="s">
        <v>1604</v>
      </c>
      <c r="Q275" s="6" t="s">
        <v>1818</v>
      </c>
      <c r="R275" s="6" t="s">
        <v>1855</v>
      </c>
      <c r="S275" s="6" t="s">
        <v>1862</v>
      </c>
      <c r="U275" s="6" t="s">
        <v>1604</v>
      </c>
    </row>
    <row r="276" spans="2:21">
      <c r="B276" s="74">
        <v>273</v>
      </c>
      <c r="C276" s="72">
        <v>43960</v>
      </c>
      <c r="D276" s="75" t="s">
        <v>1587</v>
      </c>
      <c r="E276" s="7" t="s">
        <v>1859</v>
      </c>
      <c r="F276" s="6" t="s">
        <v>462</v>
      </c>
      <c r="G276" s="6"/>
      <c r="H276" s="79">
        <v>3</v>
      </c>
      <c r="J276" s="15">
        <v>24</v>
      </c>
      <c r="K276" s="6"/>
      <c r="N276" s="23" t="s">
        <v>460</v>
      </c>
      <c r="O276" s="23" t="s">
        <v>1856</v>
      </c>
      <c r="P276" s="6" t="s">
        <v>462</v>
      </c>
    </row>
    <row r="277" spans="2:21">
      <c r="B277" s="74">
        <v>274</v>
      </c>
      <c r="C277" s="72">
        <v>43960</v>
      </c>
      <c r="D277" s="75" t="s">
        <v>1587</v>
      </c>
      <c r="E277" s="7" t="s">
        <v>1871</v>
      </c>
      <c r="F277" s="6" t="s">
        <v>1210</v>
      </c>
      <c r="G277" s="6"/>
      <c r="H277" s="79">
        <v>2</v>
      </c>
      <c r="J277" s="15">
        <v>24</v>
      </c>
      <c r="K277" s="6"/>
      <c r="N277" s="23" t="s">
        <v>460</v>
      </c>
      <c r="O277" s="6" t="s">
        <v>1818</v>
      </c>
      <c r="P277" s="6"/>
    </row>
    <row r="278" spans="2:21">
      <c r="B278" s="74">
        <v>275</v>
      </c>
      <c r="C278" s="72">
        <v>44016</v>
      </c>
      <c r="D278" s="75" t="s">
        <v>1587</v>
      </c>
      <c r="E278" s="7" t="s">
        <v>1872</v>
      </c>
      <c r="F278" s="6" t="s">
        <v>463</v>
      </c>
      <c r="G278" s="6"/>
      <c r="H278" s="79">
        <v>2</v>
      </c>
      <c r="J278" s="15">
        <v>18</v>
      </c>
      <c r="K278" s="6"/>
      <c r="N278" s="23" t="s">
        <v>460</v>
      </c>
      <c r="O278" s="6" t="s">
        <v>1818</v>
      </c>
      <c r="P278" s="6"/>
    </row>
    <row r="279" spans="2:21">
      <c r="B279" s="74">
        <v>276</v>
      </c>
      <c r="C279" s="72">
        <v>44044</v>
      </c>
      <c r="D279" s="75" t="s">
        <v>1587</v>
      </c>
      <c r="E279" s="7" t="s">
        <v>1873</v>
      </c>
      <c r="F279" s="6" t="s">
        <v>1853</v>
      </c>
      <c r="G279" s="6"/>
      <c r="H279" s="79">
        <v>3</v>
      </c>
      <c r="J279" s="15">
        <v>22</v>
      </c>
      <c r="K279" s="6"/>
      <c r="M279">
        <v>6</v>
      </c>
      <c r="N279" s="23" t="s">
        <v>460</v>
      </c>
      <c r="O279" s="6" t="s">
        <v>501</v>
      </c>
      <c r="P279" s="6" t="s">
        <v>1818</v>
      </c>
    </row>
    <row r="280" spans="2:21">
      <c r="B280" s="74">
        <v>277</v>
      </c>
      <c r="C280" s="72">
        <v>44079</v>
      </c>
      <c r="D280" s="75" t="s">
        <v>1587</v>
      </c>
      <c r="E280" s="7" t="s">
        <v>1874</v>
      </c>
      <c r="F280" s="6" t="s">
        <v>460</v>
      </c>
      <c r="G280" s="6"/>
      <c r="H280" s="79">
        <v>5</v>
      </c>
      <c r="J280" s="15">
        <v>33</v>
      </c>
      <c r="K280" s="6"/>
      <c r="N280" s="6" t="s">
        <v>1818</v>
      </c>
      <c r="O280" s="6" t="s">
        <v>501</v>
      </c>
      <c r="P280" s="6" t="s">
        <v>463</v>
      </c>
      <c r="Q280" s="23" t="s">
        <v>1856</v>
      </c>
      <c r="R280" s="6" t="s">
        <v>503</v>
      </c>
    </row>
    <row r="281" spans="2:21">
      <c r="B281" s="74">
        <v>278</v>
      </c>
      <c r="C281" s="91">
        <v>44107</v>
      </c>
      <c r="D281" s="75" t="s">
        <v>1587</v>
      </c>
      <c r="E281" s="7" t="s">
        <v>1877</v>
      </c>
      <c r="F281" s="6" t="s">
        <v>501</v>
      </c>
      <c r="G281" s="6"/>
      <c r="H281" s="79">
        <v>3</v>
      </c>
      <c r="J281" s="15">
        <v>41</v>
      </c>
      <c r="K281" s="6"/>
      <c r="N281" s="6" t="s">
        <v>503</v>
      </c>
      <c r="O281" s="6" t="s">
        <v>460</v>
      </c>
      <c r="P281" s="6" t="s">
        <v>501</v>
      </c>
    </row>
    <row r="282" spans="2:21">
      <c r="B282" s="74">
        <v>279</v>
      </c>
      <c r="C282" s="72">
        <v>44142</v>
      </c>
      <c r="D282" s="75" t="s">
        <v>1587</v>
      </c>
      <c r="E282" s="7" t="s">
        <v>1875</v>
      </c>
      <c r="F282" s="6" t="s">
        <v>503</v>
      </c>
      <c r="G282" s="6"/>
      <c r="H282" s="79">
        <v>5</v>
      </c>
      <c r="J282" s="15">
        <v>27</v>
      </c>
      <c r="K282" s="6"/>
      <c r="N282" s="23" t="s">
        <v>603</v>
      </c>
      <c r="O282" s="6" t="s">
        <v>460</v>
      </c>
      <c r="P282" s="6" t="s">
        <v>503</v>
      </c>
      <c r="Q282" s="6" t="s">
        <v>501</v>
      </c>
      <c r="R282" s="6" t="s">
        <v>1818</v>
      </c>
    </row>
    <row r="283" spans="2:21">
      <c r="B283" s="74">
        <v>280</v>
      </c>
      <c r="C283" s="72">
        <v>44177</v>
      </c>
      <c r="D283" s="75" t="s">
        <v>1587</v>
      </c>
      <c r="E283" s="7" t="s">
        <v>1876</v>
      </c>
      <c r="F283" s="6" t="s">
        <v>603</v>
      </c>
      <c r="G283" s="6"/>
      <c r="H283" s="79">
        <v>2</v>
      </c>
      <c r="J283" s="15">
        <v>27</v>
      </c>
      <c r="K283" s="6"/>
      <c r="N283" s="6" t="s">
        <v>503</v>
      </c>
      <c r="O283" s="6" t="s">
        <v>460</v>
      </c>
      <c r="P283" s="6"/>
    </row>
    <row r="284" spans="2:21">
      <c r="B284" s="74">
        <v>281</v>
      </c>
      <c r="C284" s="72">
        <v>44212</v>
      </c>
      <c r="D284" s="75" t="s">
        <v>1587</v>
      </c>
      <c r="E284" s="7" t="s">
        <v>1878</v>
      </c>
      <c r="F284" s="6" t="s">
        <v>463</v>
      </c>
      <c r="G284" s="6"/>
      <c r="H284" s="79">
        <v>2</v>
      </c>
      <c r="J284" s="15">
        <v>22</v>
      </c>
      <c r="K284" s="6"/>
      <c r="N284" s="6" t="s">
        <v>1818</v>
      </c>
      <c r="O284" s="6" t="s">
        <v>460</v>
      </c>
      <c r="P284" s="6"/>
    </row>
    <row r="285" spans="2:21">
      <c r="B285" s="74">
        <v>282</v>
      </c>
      <c r="C285" s="72">
        <v>44240</v>
      </c>
      <c r="D285" s="75" t="s">
        <v>1587</v>
      </c>
      <c r="E285" s="7" t="s">
        <v>1879</v>
      </c>
      <c r="F285" s="6" t="s">
        <v>1853</v>
      </c>
      <c r="G285" s="6"/>
      <c r="H285" s="79">
        <v>5</v>
      </c>
      <c r="J285" s="15">
        <v>21</v>
      </c>
      <c r="K285" s="6"/>
      <c r="N285" s="6" t="s">
        <v>503</v>
      </c>
      <c r="O285" s="6" t="s">
        <v>463</v>
      </c>
      <c r="P285" s="6" t="s">
        <v>460</v>
      </c>
      <c r="Q285" s="23" t="s">
        <v>603</v>
      </c>
      <c r="R285" s="6" t="s">
        <v>1818</v>
      </c>
    </row>
    <row r="286" spans="2:21">
      <c r="B286" s="74">
        <v>283</v>
      </c>
      <c r="C286" s="72">
        <v>44268</v>
      </c>
      <c r="D286" s="75" t="s">
        <v>1587</v>
      </c>
      <c r="E286" s="7" t="s">
        <v>1880</v>
      </c>
      <c r="F286" s="6" t="s">
        <v>460</v>
      </c>
      <c r="G286" s="6"/>
      <c r="H286" s="79">
        <v>3</v>
      </c>
      <c r="J286" s="15">
        <v>19</v>
      </c>
      <c r="K286" s="6"/>
      <c r="N286" s="6" t="s">
        <v>503</v>
      </c>
      <c r="O286" s="6" t="s">
        <v>460</v>
      </c>
    </row>
    <row r="287" spans="2:21">
      <c r="B287" s="74">
        <v>284</v>
      </c>
      <c r="C287" s="72">
        <v>44296</v>
      </c>
      <c r="D287" s="75" t="s">
        <v>1587</v>
      </c>
      <c r="E287" s="7" t="s">
        <v>1881</v>
      </c>
      <c r="F287" s="6" t="s">
        <v>501</v>
      </c>
      <c r="G287" s="6"/>
      <c r="H287" s="79">
        <v>6</v>
      </c>
      <c r="J287" s="15">
        <v>19</v>
      </c>
      <c r="K287" s="6"/>
      <c r="N287" s="6" t="s">
        <v>1885</v>
      </c>
      <c r="O287" s="6" t="s">
        <v>1818</v>
      </c>
      <c r="P287" s="23" t="s">
        <v>603</v>
      </c>
    </row>
    <row r="288" spans="2:21">
      <c r="B288" s="74">
        <v>285</v>
      </c>
      <c r="C288" s="72">
        <v>44324</v>
      </c>
      <c r="D288" s="75" t="s">
        <v>1587</v>
      </c>
      <c r="E288" s="7" t="s">
        <v>1883</v>
      </c>
      <c r="F288" s="6" t="s">
        <v>503</v>
      </c>
      <c r="G288" s="6"/>
      <c r="H288" s="79">
        <v>4</v>
      </c>
      <c r="J288" s="15">
        <v>18</v>
      </c>
      <c r="K288" s="6"/>
      <c r="N288" s="6" t="s">
        <v>1882</v>
      </c>
      <c r="O288" s="6" t="s">
        <v>501</v>
      </c>
    </row>
    <row r="289" spans="2:21">
      <c r="B289" s="74">
        <v>286</v>
      </c>
      <c r="C289" s="72">
        <v>44352</v>
      </c>
      <c r="D289" s="75" t="s">
        <v>1587</v>
      </c>
      <c r="E289" s="7" t="s">
        <v>1884</v>
      </c>
      <c r="F289" s="6" t="s">
        <v>603</v>
      </c>
      <c r="G289" s="6"/>
      <c r="H289" s="79">
        <v>4</v>
      </c>
      <c r="J289" s="15">
        <v>18</v>
      </c>
      <c r="K289" s="6"/>
      <c r="N289" s="23" t="s">
        <v>603</v>
      </c>
      <c r="O289" s="6" t="s">
        <v>1882</v>
      </c>
    </row>
    <row r="290" spans="2:21">
      <c r="B290" s="74">
        <v>287</v>
      </c>
      <c r="C290" s="72">
        <v>44387</v>
      </c>
      <c r="D290" s="75" t="s">
        <v>1587</v>
      </c>
      <c r="E290" s="7" t="s">
        <v>1886</v>
      </c>
      <c r="F290" s="6" t="s">
        <v>463</v>
      </c>
      <c r="G290" s="6"/>
      <c r="H290" s="79">
        <v>1</v>
      </c>
      <c r="J290" s="15">
        <v>29</v>
      </c>
      <c r="K290" s="6"/>
      <c r="N290" s="97" t="s">
        <v>1888</v>
      </c>
    </row>
    <row r="291" spans="2:21">
      <c r="B291" s="74">
        <v>288</v>
      </c>
      <c r="C291" s="72">
        <v>44422</v>
      </c>
      <c r="D291" s="75" t="s">
        <v>1587</v>
      </c>
      <c r="E291" s="7" t="s">
        <v>1889</v>
      </c>
      <c r="F291" s="6" t="s">
        <v>1854</v>
      </c>
      <c r="G291" s="6"/>
      <c r="H291" s="79">
        <v>6</v>
      </c>
      <c r="J291" s="15">
        <v>25</v>
      </c>
      <c r="K291" s="6"/>
      <c r="N291" s="6" t="s">
        <v>1882</v>
      </c>
      <c r="O291" s="6" t="s">
        <v>603</v>
      </c>
      <c r="P291" s="23" t="s">
        <v>503</v>
      </c>
      <c r="Q291" s="6" t="s">
        <v>1818</v>
      </c>
    </row>
    <row r="292" spans="2:21">
      <c r="B292" s="74">
        <v>289</v>
      </c>
      <c r="C292" s="72">
        <v>44457</v>
      </c>
      <c r="D292" s="75" t="s">
        <v>1587</v>
      </c>
      <c r="E292" s="7" t="s">
        <v>1890</v>
      </c>
      <c r="F292" s="6" t="s">
        <v>460</v>
      </c>
      <c r="G292" s="6"/>
      <c r="H292" s="79">
        <v>2</v>
      </c>
      <c r="J292" s="15">
        <v>12</v>
      </c>
      <c r="K292" s="6"/>
      <c r="N292" s="6" t="s">
        <v>1818</v>
      </c>
      <c r="O292" s="6" t="s">
        <v>501</v>
      </c>
    </row>
    <row r="293" spans="2:21">
      <c r="B293" s="74">
        <v>290</v>
      </c>
      <c r="C293" s="72">
        <v>44485</v>
      </c>
      <c r="D293" s="75" t="s">
        <v>1587</v>
      </c>
      <c r="E293" s="7" t="s">
        <v>1891</v>
      </c>
      <c r="F293" s="6" t="s">
        <v>1818</v>
      </c>
      <c r="G293" s="6"/>
      <c r="H293" s="79">
        <v>3</v>
      </c>
      <c r="J293" s="15">
        <v>14</v>
      </c>
      <c r="K293" s="6"/>
      <c r="N293" s="6" t="s">
        <v>460</v>
      </c>
      <c r="O293" s="6" t="s">
        <v>1818</v>
      </c>
      <c r="P293" s="6" t="s">
        <v>501</v>
      </c>
    </row>
    <row r="294" spans="2:21">
      <c r="B294" s="74">
        <v>291</v>
      </c>
      <c r="C294" s="72">
        <v>44514</v>
      </c>
      <c r="D294" s="75" t="s">
        <v>1587</v>
      </c>
      <c r="E294" s="7" t="s">
        <v>1894</v>
      </c>
      <c r="F294" s="6" t="s">
        <v>501</v>
      </c>
      <c r="G294" s="6">
        <v>2</v>
      </c>
      <c r="H294" s="79">
        <v>5</v>
      </c>
      <c r="J294" s="15">
        <v>25</v>
      </c>
      <c r="K294" s="6"/>
      <c r="N294" s="6" t="s">
        <v>1903</v>
      </c>
      <c r="O294" s="97" t="s">
        <v>463</v>
      </c>
    </row>
    <row r="295" spans="2:21">
      <c r="B295" s="74">
        <v>292</v>
      </c>
      <c r="C295" s="72">
        <v>44548</v>
      </c>
      <c r="D295" s="75" t="s">
        <v>1587</v>
      </c>
      <c r="E295" s="7" t="s">
        <v>1904</v>
      </c>
      <c r="F295" s="6" t="s">
        <v>603</v>
      </c>
      <c r="G295" s="6">
        <v>2</v>
      </c>
      <c r="H295" s="79">
        <v>4</v>
      </c>
      <c r="J295" s="15">
        <v>9</v>
      </c>
      <c r="K295" s="6"/>
      <c r="N295" s="6" t="s">
        <v>1906</v>
      </c>
      <c r="O295" s="6" t="s">
        <v>603</v>
      </c>
      <c r="P295" s="97" t="s">
        <v>463</v>
      </c>
    </row>
    <row r="296" spans="2:21">
      <c r="B296" s="74">
        <v>293</v>
      </c>
      <c r="C296" s="72">
        <v>44575</v>
      </c>
      <c r="D296" s="75" t="s">
        <v>1587</v>
      </c>
      <c r="E296" s="7" t="s">
        <v>1905</v>
      </c>
      <c r="F296" s="6" t="s">
        <v>463</v>
      </c>
      <c r="G296" s="6">
        <v>8</v>
      </c>
      <c r="H296" s="79">
        <v>10</v>
      </c>
      <c r="J296" s="15">
        <v>30</v>
      </c>
      <c r="K296" s="6" t="s">
        <v>1910</v>
      </c>
    </row>
    <row r="297" spans="2:21">
      <c r="B297" s="74">
        <v>294</v>
      </c>
      <c r="C297" s="72">
        <v>44603</v>
      </c>
      <c r="D297" s="75" t="s">
        <v>1587</v>
      </c>
      <c r="E297" s="7" t="s">
        <v>1908</v>
      </c>
      <c r="F297" s="6" t="s">
        <v>463</v>
      </c>
      <c r="G297" s="6">
        <v>3</v>
      </c>
      <c r="H297" s="79">
        <v>5</v>
      </c>
      <c r="J297" s="15">
        <v>13</v>
      </c>
      <c r="K297" s="6"/>
    </row>
    <row r="298" spans="2:21">
      <c r="B298" s="74">
        <v>295</v>
      </c>
      <c r="C298" s="72">
        <v>44631</v>
      </c>
      <c r="D298" s="75" t="s">
        <v>1587</v>
      </c>
      <c r="E298" s="7" t="s">
        <v>1911</v>
      </c>
      <c r="F298" s="6" t="s">
        <v>1907</v>
      </c>
      <c r="G298" s="6">
        <v>2</v>
      </c>
      <c r="H298" s="79">
        <v>2</v>
      </c>
      <c r="J298" s="15">
        <v>29</v>
      </c>
      <c r="K298" s="6"/>
      <c r="N298" s="23" t="s">
        <v>1909</v>
      </c>
      <c r="O298" s="6" t="s">
        <v>1818</v>
      </c>
    </row>
    <row r="299" spans="2:21">
      <c r="B299" s="74">
        <v>296</v>
      </c>
      <c r="C299" s="72">
        <v>44659</v>
      </c>
      <c r="D299" s="75" t="s">
        <v>1587</v>
      </c>
      <c r="E299" s="7" t="s">
        <v>1912</v>
      </c>
      <c r="F299" s="6" t="s">
        <v>1909</v>
      </c>
      <c r="G299" s="6">
        <v>4</v>
      </c>
      <c r="H299" s="79">
        <v>7</v>
      </c>
      <c r="J299" s="15">
        <v>22</v>
      </c>
      <c r="K299" s="6"/>
    </row>
    <row r="300" spans="2:21">
      <c r="B300" s="74">
        <v>297</v>
      </c>
      <c r="C300" s="72">
        <v>44687</v>
      </c>
      <c r="D300" s="75" t="s">
        <v>1587</v>
      </c>
      <c r="E300" s="7" t="s">
        <v>1914</v>
      </c>
      <c r="F300" s="6" t="s">
        <v>501</v>
      </c>
      <c r="G300" s="6">
        <v>2</v>
      </c>
      <c r="H300" s="79">
        <v>3</v>
      </c>
      <c r="J300" s="15">
        <v>16</v>
      </c>
      <c r="K300" s="6"/>
    </row>
    <row r="301" spans="2:21">
      <c r="B301" s="74">
        <v>298</v>
      </c>
      <c r="C301" s="72">
        <v>44715</v>
      </c>
      <c r="D301" s="75" t="s">
        <v>1587</v>
      </c>
      <c r="E301" s="7" t="s">
        <v>1915</v>
      </c>
      <c r="F301" s="6" t="s">
        <v>1818</v>
      </c>
      <c r="G301" s="6">
        <v>5</v>
      </c>
      <c r="H301" s="79">
        <v>5</v>
      </c>
      <c r="J301" s="15">
        <v>22</v>
      </c>
      <c r="K301" s="6"/>
    </row>
    <row r="302" spans="2:21">
      <c r="B302" s="74">
        <v>299</v>
      </c>
      <c r="C302" s="72">
        <v>44743</v>
      </c>
      <c r="D302" s="75" t="s">
        <v>1587</v>
      </c>
      <c r="E302" s="7" t="s">
        <v>1916</v>
      </c>
      <c r="F302" s="6" t="s">
        <v>603</v>
      </c>
      <c r="G302" s="6">
        <v>4</v>
      </c>
      <c r="H302" s="79">
        <v>6</v>
      </c>
      <c r="J302" s="15">
        <v>30</v>
      </c>
      <c r="K302" s="6"/>
    </row>
    <row r="303" spans="2:21">
      <c r="B303" s="74">
        <v>300</v>
      </c>
      <c r="C303" s="72">
        <v>44778</v>
      </c>
      <c r="D303" s="75" t="s">
        <v>1587</v>
      </c>
      <c r="E303" s="2" t="s">
        <v>1917</v>
      </c>
      <c r="F303" s="6" t="s">
        <v>463</v>
      </c>
      <c r="G303" s="6">
        <v>3</v>
      </c>
      <c r="H303" s="79">
        <v>5</v>
      </c>
      <c r="J303" s="15">
        <v>18</v>
      </c>
      <c r="K303" s="6"/>
    </row>
    <row r="304" spans="2:21">
      <c r="B304" s="74">
        <v>301</v>
      </c>
      <c r="C304" s="72">
        <v>44806</v>
      </c>
      <c r="D304" s="75" t="s">
        <v>1587</v>
      </c>
      <c r="E304" s="7" t="s">
        <v>1918</v>
      </c>
      <c r="F304" s="6" t="s">
        <v>1913</v>
      </c>
      <c r="G304" s="6">
        <v>4</v>
      </c>
      <c r="H304" s="79">
        <v>8</v>
      </c>
      <c r="J304" s="15">
        <v>17</v>
      </c>
      <c r="K304" s="6"/>
      <c r="N304" s="6" t="s">
        <v>460</v>
      </c>
      <c r="O304" s="107" t="s">
        <v>1909</v>
      </c>
      <c r="P304" s="6" t="s">
        <v>460</v>
      </c>
      <c r="Q304" s="6" t="s">
        <v>460</v>
      </c>
      <c r="R304" s="6" t="s">
        <v>460</v>
      </c>
      <c r="S304" s="6" t="s">
        <v>460</v>
      </c>
      <c r="T304" s="6" t="s">
        <v>1913</v>
      </c>
      <c r="U304" s="97" t="s">
        <v>463</v>
      </c>
    </row>
    <row r="305" spans="2:21">
      <c r="B305" s="74">
        <v>302</v>
      </c>
      <c r="C305" s="72">
        <v>44841</v>
      </c>
      <c r="D305" s="75" t="s">
        <v>1587</v>
      </c>
      <c r="E305" s="7" t="s">
        <v>1919</v>
      </c>
      <c r="F305" s="6" t="s">
        <v>1907</v>
      </c>
      <c r="G305" s="6">
        <v>1</v>
      </c>
      <c r="H305" s="79">
        <v>3</v>
      </c>
      <c r="J305" s="15">
        <v>13</v>
      </c>
      <c r="K305" s="6"/>
      <c r="N305" s="6" t="s">
        <v>460</v>
      </c>
      <c r="O305" s="6" t="s">
        <v>460</v>
      </c>
      <c r="P305" s="6" t="s">
        <v>460</v>
      </c>
    </row>
    <row r="306" spans="2:21">
      <c r="B306" s="74">
        <v>303</v>
      </c>
      <c r="C306" s="72">
        <v>44869</v>
      </c>
      <c r="D306" s="75" t="s">
        <v>1587</v>
      </c>
      <c r="E306" s="7" t="s">
        <v>1920</v>
      </c>
      <c r="F306" s="6" t="s">
        <v>1909</v>
      </c>
      <c r="G306" s="6">
        <v>3</v>
      </c>
      <c r="H306" s="79">
        <v>5</v>
      </c>
      <c r="J306" s="15">
        <v>27</v>
      </c>
      <c r="K306" s="6"/>
      <c r="N306" s="107" t="s">
        <v>1909</v>
      </c>
      <c r="O306" s="6" t="s">
        <v>460</v>
      </c>
      <c r="P306" s="6" t="s">
        <v>460</v>
      </c>
      <c r="Q306" s="6" t="s">
        <v>460</v>
      </c>
      <c r="R306" s="6" t="s">
        <v>603</v>
      </c>
    </row>
    <row r="307" spans="2:21">
      <c r="B307" s="74">
        <v>304</v>
      </c>
      <c r="C307" s="72">
        <v>44904</v>
      </c>
      <c r="D307" s="75" t="s">
        <v>1587</v>
      </c>
      <c r="E307" s="2" t="s">
        <v>1924</v>
      </c>
      <c r="F307" s="6" t="s">
        <v>1925</v>
      </c>
      <c r="G307" s="6">
        <v>5</v>
      </c>
      <c r="H307" s="79">
        <v>8</v>
      </c>
      <c r="J307" s="15">
        <v>31</v>
      </c>
      <c r="K307" s="6"/>
      <c r="N307" s="6" t="s">
        <v>1926</v>
      </c>
      <c r="O307" s="6" t="s">
        <v>1925</v>
      </c>
      <c r="P307" s="6" t="s">
        <v>460</v>
      </c>
      <c r="Q307" s="6" t="s">
        <v>1913</v>
      </c>
      <c r="R307" s="6" t="s">
        <v>460</v>
      </c>
      <c r="S307" s="6" t="s">
        <v>460</v>
      </c>
      <c r="T307" s="6" t="s">
        <v>501</v>
      </c>
      <c r="U307" s="6" t="s">
        <v>460</v>
      </c>
    </row>
    <row r="308" spans="2:21">
      <c r="B308" s="74">
        <v>305</v>
      </c>
      <c r="C308" s="72">
        <v>44939</v>
      </c>
      <c r="D308" s="75" t="s">
        <v>1587</v>
      </c>
      <c r="E308" s="7" t="s">
        <v>1922</v>
      </c>
      <c r="F308" s="6" t="s">
        <v>1923</v>
      </c>
      <c r="G308" s="6">
        <v>2</v>
      </c>
      <c r="H308" s="79">
        <v>2</v>
      </c>
      <c r="J308" s="15">
        <v>19</v>
      </c>
      <c r="K308" s="6"/>
      <c r="N308" s="6" t="s">
        <v>460</v>
      </c>
      <c r="O308" s="6" t="s">
        <v>501</v>
      </c>
    </row>
    <row r="309" spans="2:21">
      <c r="B309" s="74">
        <v>306</v>
      </c>
      <c r="C309" s="72">
        <v>44967</v>
      </c>
      <c r="D309" s="75" t="s">
        <v>1587</v>
      </c>
      <c r="E309" s="7" t="s">
        <v>1921</v>
      </c>
      <c r="F309" s="6" t="s">
        <v>501</v>
      </c>
      <c r="G309" s="6">
        <v>2</v>
      </c>
      <c r="H309" s="79">
        <v>4</v>
      </c>
      <c r="J309" s="15">
        <v>18</v>
      </c>
      <c r="K309" s="6"/>
      <c r="N309" s="6" t="s">
        <v>460</v>
      </c>
      <c r="O309" s="6" t="s">
        <v>460</v>
      </c>
      <c r="P309" s="6" t="s">
        <v>603</v>
      </c>
      <c r="Q309" s="6" t="s">
        <v>460</v>
      </c>
    </row>
    <row r="310" spans="2:21">
      <c r="B310" s="74">
        <v>307</v>
      </c>
      <c r="C310" s="72">
        <v>45002</v>
      </c>
      <c r="D310" s="75" t="s">
        <v>1587</v>
      </c>
      <c r="E310" s="7" t="s">
        <v>1927</v>
      </c>
      <c r="F310" s="6" t="s">
        <v>603</v>
      </c>
      <c r="G310" s="6">
        <v>2</v>
      </c>
      <c r="H310" s="79">
        <v>2</v>
      </c>
      <c r="J310" s="15">
        <v>22</v>
      </c>
      <c r="K310" s="6"/>
      <c r="N310" s="6" t="s">
        <v>460</v>
      </c>
      <c r="O310" s="6" t="s">
        <v>1818</v>
      </c>
      <c r="P310" s="6"/>
    </row>
    <row r="311" spans="2:21">
      <c r="B311" s="74"/>
      <c r="C311" s="72">
        <v>45037</v>
      </c>
      <c r="D311" s="75" t="s">
        <v>1587</v>
      </c>
      <c r="E311" s="7" t="s">
        <v>1928</v>
      </c>
      <c r="F311" s="6" t="s">
        <v>1907</v>
      </c>
      <c r="G311" s="6">
        <v>3</v>
      </c>
      <c r="H311" s="79">
        <v>4</v>
      </c>
      <c r="J311" s="15">
        <v>21</v>
      </c>
      <c r="K311" s="6"/>
      <c r="N311" s="6" t="s">
        <v>603</v>
      </c>
      <c r="O311" s="6" t="s">
        <v>460</v>
      </c>
      <c r="P311" s="6" t="s">
        <v>1818</v>
      </c>
    </row>
    <row r="312" spans="2:21">
      <c r="B312" s="74"/>
      <c r="C312" s="72">
        <v>45086</v>
      </c>
      <c r="D312" s="75" t="s">
        <v>1587</v>
      </c>
      <c r="E312" s="2" t="s">
        <v>1929</v>
      </c>
      <c r="F312" s="6" t="s">
        <v>1818</v>
      </c>
      <c r="G312" s="6">
        <v>3</v>
      </c>
      <c r="H312" s="79">
        <v>3</v>
      </c>
      <c r="J312" s="15">
        <v>12</v>
      </c>
      <c r="K312" s="6"/>
      <c r="N312" s="6" t="s">
        <v>1818</v>
      </c>
      <c r="O312" s="6" t="s">
        <v>460</v>
      </c>
      <c r="P312" s="6" t="s">
        <v>1925</v>
      </c>
    </row>
    <row r="313" spans="2:21">
      <c r="B313" s="74"/>
      <c r="C313" s="72">
        <v>45142</v>
      </c>
      <c r="D313" s="75" t="s">
        <v>1587</v>
      </c>
      <c r="E313" s="2" t="s">
        <v>1930</v>
      </c>
      <c r="F313" s="23" t="s">
        <v>1934</v>
      </c>
      <c r="G313" s="6">
        <v>3</v>
      </c>
      <c r="H313" s="79">
        <v>3</v>
      </c>
      <c r="J313" s="15">
        <v>18</v>
      </c>
      <c r="K313" s="6"/>
      <c r="N313" s="6" t="s">
        <v>603</v>
      </c>
      <c r="O313" s="6" t="s">
        <v>1818</v>
      </c>
      <c r="P313" s="97" t="s">
        <v>463</v>
      </c>
    </row>
    <row r="314" spans="2:21">
      <c r="B314" s="74"/>
      <c r="C314" s="72">
        <v>45177</v>
      </c>
      <c r="D314" s="75" t="s">
        <v>1587</v>
      </c>
      <c r="E314" s="2" t="s">
        <v>1931</v>
      </c>
      <c r="F314" s="6" t="s">
        <v>463</v>
      </c>
      <c r="G314" s="6">
        <v>3</v>
      </c>
      <c r="H314" s="79">
        <v>4</v>
      </c>
      <c r="J314" s="15">
        <v>12</v>
      </c>
      <c r="K314" s="6"/>
      <c r="N314" s="6" t="s">
        <v>460</v>
      </c>
      <c r="O314" s="6" t="s">
        <v>1818</v>
      </c>
      <c r="P314" s="97" t="s">
        <v>463</v>
      </c>
    </row>
    <row r="315" spans="2:21">
      <c r="B315" s="74"/>
      <c r="C315" s="72">
        <v>45212</v>
      </c>
      <c r="D315" s="75" t="s">
        <v>1587</v>
      </c>
      <c r="E315" s="7" t="s">
        <v>1932</v>
      </c>
      <c r="F315" s="6" t="s">
        <v>603</v>
      </c>
      <c r="G315" s="6">
        <v>2</v>
      </c>
      <c r="H315" s="79">
        <v>2</v>
      </c>
      <c r="J315" s="15">
        <v>13</v>
      </c>
      <c r="K315" s="6"/>
      <c r="N315" s="6" t="s">
        <v>1818</v>
      </c>
      <c r="O315" s="6" t="s">
        <v>460</v>
      </c>
    </row>
    <row r="316" spans="2:21">
      <c r="B316" s="74"/>
      <c r="C316" s="72">
        <v>45247</v>
      </c>
      <c r="D316" s="75" t="s">
        <v>1587</v>
      </c>
      <c r="E316" s="7" t="s">
        <v>1933</v>
      </c>
      <c r="F316" s="6" t="s">
        <v>1925</v>
      </c>
      <c r="G316" s="6">
        <v>3</v>
      </c>
      <c r="H316" s="79">
        <v>4</v>
      </c>
      <c r="J316" s="15">
        <v>10</v>
      </c>
      <c r="K316" s="6"/>
      <c r="N316" s="6" t="s">
        <v>460</v>
      </c>
      <c r="O316" s="6" t="s">
        <v>460</v>
      </c>
      <c r="P316" s="6" t="s">
        <v>1818</v>
      </c>
      <c r="Q316" s="6" t="s">
        <v>1925</v>
      </c>
    </row>
    <row r="317" spans="2:21">
      <c r="B317" s="74"/>
      <c r="C317" s="72">
        <v>45282</v>
      </c>
      <c r="D317" s="75" t="s">
        <v>1587</v>
      </c>
      <c r="E317" s="7" t="s">
        <v>1935</v>
      </c>
      <c r="F317" s="6" t="s">
        <v>1907</v>
      </c>
      <c r="G317" s="6">
        <v>3</v>
      </c>
      <c r="H317" s="79">
        <v>3</v>
      </c>
      <c r="J317" s="15">
        <v>14</v>
      </c>
      <c r="K317" s="6"/>
      <c r="N317" s="6" t="s">
        <v>460</v>
      </c>
      <c r="O317" s="6" t="s">
        <v>1818</v>
      </c>
      <c r="P317" s="6" t="s">
        <v>463</v>
      </c>
      <c r="Q317" s="6"/>
    </row>
    <row r="318" spans="2:21">
      <c r="B318" s="74"/>
      <c r="C318" s="72">
        <v>45324</v>
      </c>
      <c r="D318" s="75" t="s">
        <v>1587</v>
      </c>
      <c r="E318" s="2" t="s">
        <v>1936</v>
      </c>
      <c r="F318" s="6" t="s">
        <v>1937</v>
      </c>
      <c r="G318" s="6">
        <v>3</v>
      </c>
      <c r="H318" s="79">
        <v>5</v>
      </c>
      <c r="J318" s="15">
        <v>14</v>
      </c>
      <c r="K318" s="6"/>
      <c r="N318" s="6" t="s">
        <v>603</v>
      </c>
      <c r="O318" s="6" t="s">
        <v>460</v>
      </c>
      <c r="P318" s="6" t="s">
        <v>1818</v>
      </c>
      <c r="Q318" s="6" t="s">
        <v>460</v>
      </c>
      <c r="R318" s="6" t="s">
        <v>460</v>
      </c>
    </row>
    <row r="319" spans="2:21">
      <c r="B319" s="74"/>
      <c r="C319" s="72">
        <v>45373</v>
      </c>
      <c r="D319" s="75" t="s">
        <v>1587</v>
      </c>
      <c r="E319" s="7" t="s">
        <v>1938</v>
      </c>
      <c r="F319" s="6"/>
      <c r="G319" s="6">
        <v>1</v>
      </c>
      <c r="H319" s="79">
        <v>1</v>
      </c>
      <c r="J319" s="15">
        <v>6</v>
      </c>
      <c r="K319" s="6"/>
      <c r="N319" s="6"/>
      <c r="O319" s="6"/>
      <c r="P319" s="6"/>
      <c r="Q319" s="6"/>
    </row>
    <row r="320" spans="2:21">
      <c r="B320" s="74"/>
      <c r="C320" s="72">
        <v>45436</v>
      </c>
      <c r="D320" s="75" t="s">
        <v>1587</v>
      </c>
      <c r="E320" s="2" t="s">
        <v>1939</v>
      </c>
      <c r="F320" s="6"/>
      <c r="G320" s="6">
        <v>2</v>
      </c>
      <c r="H320" s="79">
        <v>4</v>
      </c>
      <c r="J320" s="15">
        <v>6</v>
      </c>
      <c r="K320" s="6"/>
      <c r="N320" s="6"/>
      <c r="O320" s="6"/>
      <c r="P320" s="6"/>
      <c r="Q320" s="6"/>
    </row>
    <row r="321" spans="2:17">
      <c r="B321" s="74"/>
      <c r="C321" s="72">
        <v>45520</v>
      </c>
      <c r="D321" s="75" t="s">
        <v>1587</v>
      </c>
      <c r="E321" s="2" t="s">
        <v>1940</v>
      </c>
      <c r="F321" s="6"/>
      <c r="G321" s="6">
        <v>2</v>
      </c>
      <c r="H321" s="79">
        <v>2</v>
      </c>
      <c r="J321" s="15"/>
      <c r="K321" s="6"/>
      <c r="N321" s="6"/>
      <c r="O321" s="6"/>
      <c r="P321" s="6"/>
      <c r="Q321" s="6"/>
    </row>
    <row r="322" spans="2:17">
      <c r="B322" s="74"/>
      <c r="C322" s="72"/>
      <c r="D322" s="75"/>
      <c r="E322" s="7"/>
      <c r="F322" s="6"/>
      <c r="G322" s="6"/>
      <c r="H322" s="79"/>
      <c r="J322" s="15"/>
      <c r="K322" s="6"/>
      <c r="N322" s="6"/>
      <c r="O322" s="6"/>
      <c r="P322" s="6"/>
      <c r="Q322" s="6"/>
    </row>
    <row r="323" spans="2:17">
      <c r="B323" s="74"/>
      <c r="C323" s="72"/>
      <c r="D323" s="75"/>
      <c r="E323" s="7"/>
      <c r="F323" s="6"/>
      <c r="G323" s="6"/>
      <c r="H323" s="79"/>
      <c r="J323" s="15"/>
      <c r="K323" s="6"/>
      <c r="N323" s="6"/>
      <c r="O323" s="6"/>
      <c r="P323" s="6"/>
      <c r="Q323" s="6"/>
    </row>
    <row r="324" spans="2:17">
      <c r="B324" s="74"/>
      <c r="C324" s="72"/>
      <c r="D324" s="75"/>
      <c r="E324" s="7"/>
      <c r="F324" s="6"/>
      <c r="G324" s="6"/>
      <c r="H324" s="79"/>
      <c r="J324" s="15"/>
      <c r="K324" s="6"/>
      <c r="N324" s="6"/>
      <c r="O324" s="6"/>
      <c r="P324" s="6"/>
      <c r="Q324" s="6"/>
    </row>
    <row r="325" spans="2:17">
      <c r="B325" s="74"/>
      <c r="C325" s="72"/>
      <c r="D325" s="75"/>
      <c r="E325" s="7"/>
      <c r="F325" s="6"/>
      <c r="G325" s="6"/>
      <c r="H325" s="79"/>
      <c r="J325" s="15"/>
      <c r="K325" s="6"/>
      <c r="N325" s="6"/>
      <c r="O325" s="6"/>
      <c r="P325" s="6"/>
      <c r="Q325" s="6"/>
    </row>
    <row r="326" spans="2:17">
      <c r="B326" s="74"/>
      <c r="C326" s="72"/>
      <c r="D326" s="75"/>
      <c r="E326" s="7"/>
      <c r="F326" s="6"/>
      <c r="G326" s="6"/>
      <c r="H326" s="79"/>
      <c r="J326" s="15"/>
      <c r="K326" s="6"/>
      <c r="N326" s="6"/>
      <c r="O326" s="6"/>
      <c r="P326" s="6"/>
      <c r="Q326" s="6"/>
    </row>
    <row r="327" spans="2:17">
      <c r="B327" s="74"/>
      <c r="C327" s="72"/>
      <c r="D327" s="75"/>
      <c r="E327" s="7"/>
      <c r="F327" s="6"/>
      <c r="G327" s="6"/>
      <c r="H327" s="79"/>
      <c r="J327" s="15"/>
      <c r="K327" s="6"/>
      <c r="N327" s="6"/>
      <c r="O327" s="6"/>
      <c r="P327" s="6"/>
      <c r="Q327" s="6"/>
    </row>
    <row r="328" spans="2:17">
      <c r="B328" s="74"/>
      <c r="C328" s="72"/>
      <c r="D328" s="75"/>
      <c r="E328" s="7"/>
      <c r="F328" s="6"/>
      <c r="G328" s="6"/>
      <c r="H328" s="79"/>
      <c r="J328" s="15"/>
      <c r="K328" s="6"/>
    </row>
    <row r="329" spans="2:17">
      <c r="B329" s="74"/>
      <c r="C329" s="98"/>
      <c r="D329" s="75" t="s">
        <v>1587</v>
      </c>
      <c r="E329" s="6"/>
      <c r="F329" s="6"/>
      <c r="G329" s="6"/>
      <c r="H329" s="79"/>
      <c r="J329" s="15"/>
      <c r="K329" s="6"/>
    </row>
    <row r="330" spans="2:17">
      <c r="B330" s="12"/>
      <c r="C330" s="12"/>
      <c r="D330" s="12"/>
    </row>
    <row r="331" spans="2:17">
      <c r="B331" s="12">
        <f t="shared" ref="B331:B340" si="0">WEEKDAY(C331-1)</f>
        <v>7</v>
      </c>
      <c r="C331" s="72">
        <f>C332-6</f>
        <v>44542</v>
      </c>
      <c r="D331" s="5" t="str">
        <f>"Nv"&amp;E331&amp;" "&amp;F331</f>
        <v>Nv231 podium &amp; nouveau</v>
      </c>
      <c r="E331" s="6">
        <v>231</v>
      </c>
      <c r="F331" s="6" t="s">
        <v>1893</v>
      </c>
    </row>
    <row r="332" spans="2:17">
      <c r="B332" s="12">
        <f>WEEKDAY(C332-1)</f>
        <v>6</v>
      </c>
      <c r="C332" s="72">
        <f>C295</f>
        <v>44548</v>
      </c>
      <c r="D332" s="5" t="str">
        <f t="shared" ref="D332:D339" si="1">"Nv"&amp;E332&amp;" "&amp;F332</f>
        <v>Nv232 theme &amp; compos</v>
      </c>
      <c r="E332" s="6">
        <v>232</v>
      </c>
      <c r="F332" s="6" t="s">
        <v>1892</v>
      </c>
    </row>
    <row r="333" spans="2:17">
      <c r="B333" s="12">
        <f t="shared" si="0"/>
        <v>7</v>
      </c>
      <c r="C333" s="72">
        <f>C332+22</f>
        <v>44570</v>
      </c>
      <c r="D333" s="5" t="str">
        <f t="shared" si="1"/>
        <v>Nv232 podium &amp; nouveau</v>
      </c>
      <c r="E333" s="6">
        <f>E332</f>
        <v>232</v>
      </c>
      <c r="F333" s="6" t="s">
        <v>1893</v>
      </c>
    </row>
    <row r="334" spans="2:17">
      <c r="B334" s="12">
        <f>WEEKDAY(C334-1)</f>
        <v>6</v>
      </c>
      <c r="C334" s="72">
        <f>C332+28</f>
        <v>44576</v>
      </c>
      <c r="D334" s="5" t="str">
        <f t="shared" si="1"/>
        <v>Nv233 theme &amp; compos</v>
      </c>
      <c r="E334" s="6">
        <f>E333+1</f>
        <v>233</v>
      </c>
      <c r="F334" s="6" t="s">
        <v>1892</v>
      </c>
    </row>
    <row r="335" spans="2:17">
      <c r="B335" s="12">
        <f t="shared" si="0"/>
        <v>7</v>
      </c>
      <c r="C335" s="72">
        <f>C334+22</f>
        <v>44598</v>
      </c>
      <c r="D335" s="5" t="str">
        <f t="shared" si="1"/>
        <v>Nv233 podium &amp; nouveau</v>
      </c>
      <c r="E335" s="6">
        <f>E334</f>
        <v>233</v>
      </c>
      <c r="F335" s="6" t="s">
        <v>1893</v>
      </c>
    </row>
    <row r="336" spans="2:17">
      <c r="B336" s="12">
        <f>WEEKDAY(C336-1)</f>
        <v>6</v>
      </c>
      <c r="C336" s="72">
        <f>C334+28</f>
        <v>44604</v>
      </c>
      <c r="D336" s="5" t="str">
        <f t="shared" si="1"/>
        <v>Nv234 theme &amp; compos</v>
      </c>
      <c r="E336" s="6">
        <f>E335+1</f>
        <v>234</v>
      </c>
      <c r="F336" s="6" t="s">
        <v>1892</v>
      </c>
    </row>
    <row r="337" spans="1:10">
      <c r="B337" s="12">
        <f t="shared" si="0"/>
        <v>7</v>
      </c>
      <c r="C337" s="72">
        <f>C336+22</f>
        <v>44626</v>
      </c>
      <c r="D337" s="5" t="str">
        <f t="shared" si="1"/>
        <v>Nv234 podium &amp; nouveau</v>
      </c>
      <c r="E337" s="6">
        <f>E336</f>
        <v>234</v>
      </c>
      <c r="F337" s="6" t="s">
        <v>1893</v>
      </c>
    </row>
    <row r="338" spans="1:10">
      <c r="B338" s="12">
        <f>WEEKDAY(C338-1)</f>
        <v>6</v>
      </c>
      <c r="C338" s="72">
        <f>C336+28</f>
        <v>44632</v>
      </c>
      <c r="D338" s="5" t="str">
        <f t="shared" si="1"/>
        <v>Nv235 theme &amp; compos</v>
      </c>
      <c r="E338" s="6">
        <f>E337+1</f>
        <v>235</v>
      </c>
      <c r="F338" s="6" t="s">
        <v>1892</v>
      </c>
    </row>
    <row r="339" spans="1:10">
      <c r="B339" s="12">
        <f t="shared" si="0"/>
        <v>7</v>
      </c>
      <c r="C339" s="72">
        <f>C338+22</f>
        <v>44654</v>
      </c>
      <c r="D339" s="5" t="str">
        <f t="shared" si="1"/>
        <v>Nv235 podium &amp; nouveau</v>
      </c>
      <c r="E339" s="6">
        <f>E338</f>
        <v>235</v>
      </c>
      <c r="F339" s="6" t="s">
        <v>1893</v>
      </c>
    </row>
    <row r="340" spans="1:10">
      <c r="A340" s="12"/>
      <c r="B340" s="12">
        <f t="shared" si="0"/>
        <v>5</v>
      </c>
      <c r="C340" s="72">
        <f>C338+27</f>
        <v>44659</v>
      </c>
      <c r="D340" s="5" t="str">
        <f t="shared" ref="D340:D347" si="2">"Nv"&amp;E340&amp;" "&amp;F340</f>
        <v>Nv236 theme &amp; compos</v>
      </c>
      <c r="E340" s="6">
        <f t="shared" ref="E340" si="3">E339+1</f>
        <v>236</v>
      </c>
      <c r="F340" s="6" t="s">
        <v>1892</v>
      </c>
      <c r="H340"/>
      <c r="J340"/>
    </row>
    <row r="341" spans="1:10">
      <c r="B341" s="12">
        <f t="shared" ref="B341:B347" si="4">WEEKDAY(C341-1)</f>
        <v>7</v>
      </c>
      <c r="C341" s="72">
        <f>C340+23</f>
        <v>44682</v>
      </c>
      <c r="D341" s="5" t="str">
        <f t="shared" si="2"/>
        <v>Nv236 podium &amp; nouveau</v>
      </c>
      <c r="E341" s="6">
        <f t="shared" ref="E341" si="5">E340</f>
        <v>236</v>
      </c>
      <c r="F341" s="6" t="s">
        <v>1893</v>
      </c>
    </row>
    <row r="342" spans="1:10">
      <c r="B342" s="12">
        <f t="shared" si="4"/>
        <v>5</v>
      </c>
      <c r="C342" s="72">
        <f>C340+28</f>
        <v>44687</v>
      </c>
      <c r="D342" s="5" t="str">
        <f t="shared" si="2"/>
        <v>Nv237 theme &amp; compos</v>
      </c>
      <c r="E342" s="6">
        <f t="shared" ref="E342" si="6">E341+1</f>
        <v>237</v>
      </c>
      <c r="F342" s="6" t="s">
        <v>1892</v>
      </c>
    </row>
    <row r="343" spans="1:10">
      <c r="B343" s="12">
        <f t="shared" si="4"/>
        <v>7</v>
      </c>
      <c r="C343" s="72">
        <f>C342+23</f>
        <v>44710</v>
      </c>
      <c r="D343" s="5" t="str">
        <f t="shared" si="2"/>
        <v>Nv237 podium &amp; nouveau</v>
      </c>
      <c r="E343" s="6">
        <f t="shared" ref="E343" si="7">E342</f>
        <v>237</v>
      </c>
      <c r="F343" s="6" t="s">
        <v>1893</v>
      </c>
    </row>
    <row r="344" spans="1:10">
      <c r="B344" s="12">
        <f t="shared" si="4"/>
        <v>5</v>
      </c>
      <c r="C344" s="72">
        <f>C342+28</f>
        <v>44715</v>
      </c>
      <c r="D344" s="5" t="str">
        <f t="shared" si="2"/>
        <v>Nv238 theme &amp; compos</v>
      </c>
      <c r="E344" s="6">
        <f t="shared" ref="E344" si="8">E343+1</f>
        <v>238</v>
      </c>
      <c r="F344" s="6" t="s">
        <v>1892</v>
      </c>
    </row>
    <row r="345" spans="1:10">
      <c r="B345" s="12">
        <f t="shared" si="4"/>
        <v>7</v>
      </c>
      <c r="C345" s="72">
        <f>C343+28</f>
        <v>44738</v>
      </c>
      <c r="D345" s="5" t="str">
        <f t="shared" si="2"/>
        <v>Nv238 podium &amp; nouveau</v>
      </c>
      <c r="E345" s="6">
        <f t="shared" ref="E345" si="9">E344</f>
        <v>238</v>
      </c>
      <c r="F345" s="6" t="s">
        <v>1893</v>
      </c>
    </row>
    <row r="346" spans="1:10">
      <c r="B346" s="12">
        <f t="shared" si="4"/>
        <v>5</v>
      </c>
      <c r="C346" s="72">
        <f>C344+28</f>
        <v>44743</v>
      </c>
      <c r="D346" s="5" t="str">
        <f t="shared" si="2"/>
        <v>Nv239 theme &amp; compos</v>
      </c>
      <c r="E346" s="6">
        <f t="shared" ref="E346" si="10">E345+1</f>
        <v>239</v>
      </c>
      <c r="F346" s="6" t="s">
        <v>1892</v>
      </c>
    </row>
    <row r="347" spans="1:10">
      <c r="B347" s="12">
        <f t="shared" si="4"/>
        <v>7</v>
      </c>
      <c r="C347" s="72">
        <f>C345+28</f>
        <v>44766</v>
      </c>
      <c r="D347" s="5" t="str">
        <f t="shared" si="2"/>
        <v>Nv239 podium &amp; nouveau</v>
      </c>
      <c r="E347" s="6">
        <f t="shared" ref="E347" si="11">E346</f>
        <v>239</v>
      </c>
      <c r="F347" s="6" t="s">
        <v>1893</v>
      </c>
    </row>
    <row r="348" spans="1:10">
      <c r="B348" s="12"/>
      <c r="C348" s="12"/>
      <c r="D348" s="12"/>
    </row>
    <row r="349" spans="1:10">
      <c r="B349" s="12"/>
      <c r="C349" s="12"/>
      <c r="D349" s="12"/>
    </row>
    <row r="350" spans="1:10">
      <c r="B350" s="12"/>
      <c r="C350" s="12"/>
      <c r="D350" s="12"/>
    </row>
    <row r="351" spans="1:10">
      <c r="B351" s="12"/>
      <c r="C351" s="12"/>
      <c r="D351" s="12"/>
    </row>
    <row r="352" spans="1:10">
      <c r="B352" s="12"/>
      <c r="C352" s="12"/>
      <c r="D352" s="12"/>
    </row>
    <row r="353" spans="2:4">
      <c r="B353" s="12"/>
      <c r="C353" s="12"/>
      <c r="D353" s="12"/>
    </row>
    <row r="354" spans="2:4">
      <c r="B354" s="12"/>
      <c r="C354" s="12"/>
      <c r="D354" s="12"/>
    </row>
    <row r="355" spans="2:4">
      <c r="B355" s="12"/>
      <c r="C355" s="12"/>
      <c r="D355" s="12"/>
    </row>
    <row r="356" spans="2:4">
      <c r="B356" s="12"/>
      <c r="C356" s="12"/>
      <c r="D356" s="12"/>
    </row>
    <row r="357" spans="2:4">
      <c r="B357" s="12"/>
      <c r="C357" s="12"/>
      <c r="D357" s="12"/>
    </row>
    <row r="358" spans="2:4">
      <c r="B358" s="12"/>
      <c r="C358" s="12"/>
      <c r="D358" s="12"/>
    </row>
    <row r="359" spans="2:4">
      <c r="B359" s="12"/>
      <c r="C359" s="12"/>
      <c r="D359" s="12"/>
    </row>
    <row r="360" spans="2:4">
      <c r="B360" s="12"/>
      <c r="C360" s="12"/>
      <c r="D360" s="12"/>
    </row>
    <row r="361" spans="2:4">
      <c r="B361" s="12"/>
      <c r="C361" s="12"/>
      <c r="D361" s="12"/>
    </row>
    <row r="362" spans="2:4">
      <c r="B362" s="12"/>
      <c r="C362" s="12"/>
      <c r="D362" s="12"/>
    </row>
    <row r="363" spans="2:4">
      <c r="B363" s="12"/>
      <c r="C363" s="12"/>
      <c r="D363" s="12"/>
    </row>
    <row r="364" spans="2:4">
      <c r="B364" s="12"/>
      <c r="C364" s="12"/>
      <c r="D364" s="12"/>
    </row>
    <row r="365" spans="2:4">
      <c r="B365" s="12"/>
      <c r="C365" s="12"/>
      <c r="D365" s="12"/>
    </row>
    <row r="366" spans="2:4">
      <c r="B366" s="12"/>
      <c r="C366" s="12"/>
      <c r="D366" s="12"/>
    </row>
    <row r="367" spans="2:4">
      <c r="B367" s="12"/>
      <c r="C367" s="12"/>
      <c r="D367" s="12"/>
    </row>
    <row r="368" spans="2:4">
      <c r="B368" s="12"/>
      <c r="C368" s="12"/>
      <c r="D368" s="12"/>
    </row>
    <row r="369" spans="2:4">
      <c r="B369" s="12"/>
      <c r="C369" s="12"/>
      <c r="D369" s="12"/>
    </row>
    <row r="370" spans="2:4">
      <c r="B370" s="12"/>
      <c r="C370" s="12"/>
      <c r="D370" s="12"/>
    </row>
    <row r="371" spans="2:4">
      <c r="B371" s="12"/>
      <c r="C371" s="12"/>
      <c r="D371" s="12"/>
    </row>
    <row r="372" spans="2:4">
      <c r="B372" s="12"/>
      <c r="C372" s="12"/>
      <c r="D372" s="12"/>
    </row>
    <row r="373" spans="2:4">
      <c r="B373" s="12"/>
      <c r="C373" s="12"/>
      <c r="D373" s="12"/>
    </row>
    <row r="374" spans="2:4">
      <c r="B374" s="12"/>
      <c r="C374" s="12"/>
      <c r="D374" s="12"/>
    </row>
    <row r="375" spans="2:4">
      <c r="B375" s="12"/>
      <c r="C375" s="12"/>
      <c r="D375" s="12"/>
    </row>
    <row r="376" spans="2:4">
      <c r="B376" s="12"/>
      <c r="C376" s="12"/>
      <c r="D376" s="12"/>
    </row>
    <row r="377" spans="2:4">
      <c r="B377" s="12"/>
      <c r="C377" s="12"/>
      <c r="D377" s="12"/>
    </row>
    <row r="378" spans="2:4">
      <c r="B378" s="12"/>
      <c r="C378" s="12"/>
      <c r="D378" s="12"/>
    </row>
    <row r="379" spans="2:4">
      <c r="B379" s="12"/>
      <c r="C379" s="12"/>
      <c r="D379" s="12"/>
    </row>
    <row r="380" spans="2:4">
      <c r="B380" s="12"/>
      <c r="C380" s="12"/>
      <c r="D380" s="12"/>
    </row>
    <row r="381" spans="2:4">
      <c r="B381" s="12"/>
      <c r="C381" s="12"/>
      <c r="D381" s="12"/>
    </row>
    <row r="382" spans="2:4">
      <c r="B382" s="12"/>
      <c r="C382" s="12"/>
      <c r="D382" s="12"/>
    </row>
    <row r="383" spans="2:4">
      <c r="B383" s="12"/>
      <c r="C383" s="12"/>
      <c r="D383" s="12"/>
    </row>
    <row r="384" spans="2:4">
      <c r="B384" s="12"/>
      <c r="C384" s="12"/>
      <c r="D384" s="12"/>
    </row>
    <row r="385" spans="2:4">
      <c r="B385" s="12"/>
      <c r="C385" s="12"/>
      <c r="D385" s="12"/>
    </row>
    <row r="386" spans="2:4">
      <c r="B386" s="12"/>
      <c r="C386" s="12"/>
      <c r="D386" s="12"/>
    </row>
    <row r="387" spans="2:4">
      <c r="B387" s="12"/>
      <c r="C387" s="12"/>
      <c r="D387" s="12"/>
    </row>
    <row r="388" spans="2:4">
      <c r="B388" s="12"/>
      <c r="C388" s="12"/>
      <c r="D388" s="12"/>
    </row>
    <row r="389" spans="2:4">
      <c r="B389" s="12"/>
      <c r="C389" s="12"/>
      <c r="D389" s="12"/>
    </row>
    <row r="390" spans="2:4">
      <c r="B390" s="12"/>
      <c r="C390" s="12"/>
      <c r="D390" s="12"/>
    </row>
    <row r="391" spans="2:4">
      <c r="B391" s="12"/>
      <c r="C391" s="12"/>
      <c r="D391" s="12"/>
    </row>
    <row r="392" spans="2:4">
      <c r="B392" s="12"/>
      <c r="C392" s="12"/>
      <c r="D392" s="12"/>
    </row>
    <row r="393" spans="2:4">
      <c r="B393" s="12"/>
      <c r="C393" s="12"/>
      <c r="D393" s="12"/>
    </row>
    <row r="394" spans="2:4">
      <c r="B394" s="12"/>
      <c r="C394" s="12"/>
      <c r="D394" s="12"/>
    </row>
    <row r="395" spans="2:4">
      <c r="B395" s="12"/>
      <c r="C395" s="12"/>
      <c r="D395" s="12"/>
    </row>
    <row r="396" spans="2:4">
      <c r="B396" s="12"/>
      <c r="C396" s="12"/>
      <c r="D396" s="12"/>
    </row>
    <row r="397" spans="2:4">
      <c r="B397" s="12"/>
      <c r="C397" s="12"/>
      <c r="D397" s="12"/>
    </row>
    <row r="398" spans="2:4">
      <c r="B398" s="12"/>
      <c r="C398" s="12"/>
      <c r="D398" s="12"/>
    </row>
    <row r="399" spans="2:4">
      <c r="B399" s="12"/>
      <c r="C399" s="12"/>
      <c r="D399" s="12"/>
    </row>
    <row r="400" spans="2:4">
      <c r="B400" s="12"/>
      <c r="C400" s="12"/>
      <c r="D400" s="12"/>
    </row>
    <row r="401" spans="2:4">
      <c r="B401" s="12"/>
      <c r="C401" s="12"/>
      <c r="D401" s="12"/>
    </row>
    <row r="402" spans="2:4">
      <c r="B402" s="12"/>
      <c r="C402" s="12"/>
      <c r="D402" s="12"/>
    </row>
    <row r="403" spans="2:4">
      <c r="B403" s="12"/>
      <c r="C403" s="12"/>
      <c r="D403" s="12"/>
    </row>
    <row r="404" spans="2:4">
      <c r="B404" s="12"/>
      <c r="C404" s="12"/>
      <c r="D404" s="12"/>
    </row>
    <row r="405" spans="2:4">
      <c r="B405" s="12"/>
      <c r="C405" s="12"/>
      <c r="D405" s="12"/>
    </row>
    <row r="406" spans="2:4">
      <c r="B406" s="12"/>
      <c r="C406" s="12"/>
      <c r="D406" s="12"/>
    </row>
    <row r="407" spans="2:4">
      <c r="B407" s="12"/>
      <c r="C407" s="12"/>
      <c r="D407" s="12"/>
    </row>
    <row r="408" spans="2:4">
      <c r="B408" s="12"/>
      <c r="C408" s="12"/>
      <c r="D408" s="12"/>
    </row>
    <row r="409" spans="2:4">
      <c r="B409" s="12"/>
      <c r="C409" s="12"/>
      <c r="D409" s="12"/>
    </row>
    <row r="410" spans="2:4">
      <c r="B410" s="12"/>
      <c r="C410" s="12"/>
      <c r="D410" s="12"/>
    </row>
    <row r="411" spans="2:4">
      <c r="B411" s="12"/>
      <c r="C411" s="12"/>
      <c r="D411" s="12"/>
    </row>
    <row r="412" spans="2:4">
      <c r="B412" s="12"/>
      <c r="C412" s="12"/>
      <c r="D412" s="12"/>
    </row>
    <row r="413" spans="2:4">
      <c r="B413" s="12"/>
      <c r="C413" s="12"/>
      <c r="D413" s="12"/>
    </row>
    <row r="414" spans="2:4">
      <c r="B414" s="12"/>
      <c r="C414" s="12"/>
      <c r="D414" s="12"/>
    </row>
    <row r="415" spans="2:4">
      <c r="B415" s="12"/>
      <c r="C415" s="12"/>
      <c r="D415" s="12"/>
    </row>
    <row r="416" spans="2:4">
      <c r="B416" s="12"/>
      <c r="C416" s="12"/>
      <c r="D416" s="12"/>
    </row>
    <row r="417" spans="2:4">
      <c r="B417" s="12"/>
      <c r="C417" s="12"/>
      <c r="D417" s="12"/>
    </row>
    <row r="418" spans="2:4">
      <c r="B418" s="12"/>
      <c r="C418" s="12"/>
      <c r="D418" s="12"/>
    </row>
    <row r="419" spans="2:4">
      <c r="B419" s="12"/>
      <c r="C419" s="12"/>
      <c r="D419" s="12"/>
    </row>
    <row r="420" spans="2:4">
      <c r="B420" s="12"/>
      <c r="C420" s="12"/>
      <c r="D420" s="12"/>
    </row>
    <row r="421" spans="2:4">
      <c r="B421" s="12"/>
      <c r="C421" s="12"/>
      <c r="D421" s="12"/>
    </row>
    <row r="422" spans="2:4">
      <c r="B422" s="12"/>
      <c r="C422" s="12"/>
      <c r="D422" s="12"/>
    </row>
    <row r="423" spans="2:4">
      <c r="B423" s="12"/>
      <c r="C423" s="12"/>
      <c r="D423" s="12"/>
    </row>
    <row r="424" spans="2:4">
      <c r="B424" s="12"/>
      <c r="C424" s="12"/>
      <c r="D424" s="12"/>
    </row>
    <row r="425" spans="2:4">
      <c r="B425" s="12"/>
      <c r="C425" s="12"/>
      <c r="D425" s="12"/>
    </row>
    <row r="426" spans="2:4">
      <c r="B426" s="12"/>
      <c r="C426" s="12"/>
      <c r="D426" s="12"/>
    </row>
    <row r="427" spans="2:4">
      <c r="B427" s="12"/>
      <c r="C427" s="12"/>
      <c r="D427" s="12"/>
    </row>
    <row r="428" spans="2:4">
      <c r="B428" s="12"/>
      <c r="C428" s="12"/>
      <c r="D428" s="12"/>
    </row>
    <row r="429" spans="2:4">
      <c r="B429" s="12"/>
      <c r="C429" s="12"/>
      <c r="D429" s="12"/>
    </row>
    <row r="430" spans="2:4">
      <c r="B430" s="12"/>
      <c r="C430" s="12"/>
      <c r="D430" s="12"/>
    </row>
    <row r="431" spans="2:4">
      <c r="B431" s="12"/>
      <c r="C431" s="12"/>
      <c r="D431" s="12"/>
    </row>
    <row r="432" spans="2:4">
      <c r="B432" s="12"/>
      <c r="C432" s="12"/>
      <c r="D432" s="12"/>
    </row>
    <row r="433" spans="2:4">
      <c r="B433" s="12"/>
      <c r="C433" s="12"/>
      <c r="D433" s="12"/>
    </row>
    <row r="434" spans="2:4">
      <c r="B434" s="12"/>
      <c r="C434" s="12"/>
      <c r="D434" s="12"/>
    </row>
    <row r="435" spans="2:4">
      <c r="B435" s="12"/>
      <c r="C435" s="12"/>
      <c r="D435" s="12"/>
    </row>
    <row r="436" spans="2:4">
      <c r="B436" s="12"/>
      <c r="C436" s="12"/>
      <c r="D436" s="12"/>
    </row>
    <row r="437" spans="2:4">
      <c r="B437" s="12"/>
      <c r="C437" s="12"/>
      <c r="D437" s="12"/>
    </row>
    <row r="438" spans="2:4">
      <c r="B438" s="12"/>
      <c r="C438" s="12"/>
      <c r="D438" s="12"/>
    </row>
    <row r="439" spans="2:4">
      <c r="B439" s="12"/>
      <c r="C439" s="12"/>
      <c r="D439" s="12"/>
    </row>
    <row r="440" spans="2:4">
      <c r="B440" s="12"/>
      <c r="C440" s="12"/>
      <c r="D440" s="12"/>
    </row>
    <row r="441" spans="2:4">
      <c r="B441" s="12"/>
      <c r="C441" s="12"/>
      <c r="D441" s="12"/>
    </row>
    <row r="442" spans="2:4">
      <c r="B442" s="12"/>
      <c r="C442" s="12"/>
      <c r="D442" s="12"/>
    </row>
    <row r="443" spans="2:4">
      <c r="B443" s="12"/>
      <c r="C443" s="12"/>
      <c r="D443" s="12"/>
    </row>
    <row r="444" spans="2:4">
      <c r="B444" s="12"/>
      <c r="C444" s="12"/>
      <c r="D444" s="12"/>
    </row>
    <row r="445" spans="2:4">
      <c r="B445" s="12"/>
      <c r="C445" s="12"/>
      <c r="D445" s="12"/>
    </row>
    <row r="446" spans="2:4">
      <c r="B446" s="12"/>
      <c r="C446" s="12"/>
      <c r="D446" s="12"/>
    </row>
    <row r="447" spans="2:4">
      <c r="B447" s="12"/>
      <c r="C447" s="12"/>
      <c r="D447" s="12"/>
    </row>
    <row r="448" spans="2:4">
      <c r="B448" s="12"/>
      <c r="C448" s="12"/>
      <c r="D448" s="12"/>
    </row>
    <row r="449" spans="2:4">
      <c r="B449" s="12"/>
      <c r="C449" s="12"/>
      <c r="D449" s="12"/>
    </row>
    <row r="450" spans="2:4">
      <c r="B450" s="12"/>
      <c r="C450" s="12"/>
      <c r="D450" s="12"/>
    </row>
    <row r="451" spans="2:4">
      <c r="B451" s="12"/>
      <c r="C451" s="12"/>
      <c r="D451" s="12"/>
    </row>
    <row r="452" spans="2:4">
      <c r="B452" s="12"/>
      <c r="C452" s="12"/>
      <c r="D452" s="12"/>
    </row>
    <row r="453" spans="2:4">
      <c r="B453" s="12"/>
      <c r="C453" s="12"/>
      <c r="D453" s="12"/>
    </row>
    <row r="454" spans="2:4">
      <c r="B454" s="12"/>
      <c r="C454" s="12"/>
      <c r="D454" s="12"/>
    </row>
    <row r="455" spans="2:4">
      <c r="B455" s="12"/>
      <c r="C455" s="12"/>
      <c r="D455" s="12"/>
    </row>
    <row r="456" spans="2:4">
      <c r="B456" s="12"/>
      <c r="C456" s="12"/>
      <c r="D456" s="12"/>
    </row>
    <row r="457" spans="2:4">
      <c r="B457" s="12"/>
      <c r="C457" s="12"/>
      <c r="D457" s="12"/>
    </row>
    <row r="458" spans="2:4">
      <c r="B458" s="12"/>
      <c r="C458" s="12"/>
      <c r="D458" s="12"/>
    </row>
    <row r="459" spans="2:4">
      <c r="B459" s="12"/>
      <c r="C459" s="12"/>
      <c r="D459" s="12"/>
    </row>
    <row r="460" spans="2:4">
      <c r="B460" s="12"/>
      <c r="C460" s="12"/>
      <c r="D460" s="12"/>
    </row>
    <row r="461" spans="2:4">
      <c r="B461" s="12"/>
      <c r="C461" s="12"/>
      <c r="D461" s="12"/>
    </row>
    <row r="462" spans="2:4">
      <c r="B462" s="12"/>
      <c r="C462" s="12"/>
      <c r="D462" s="12"/>
    </row>
    <row r="463" spans="2:4">
      <c r="B463" s="12"/>
      <c r="C463" s="12"/>
      <c r="D463" s="12"/>
    </row>
    <row r="464" spans="2:4">
      <c r="B464" s="12"/>
      <c r="C464" s="12"/>
      <c r="D464" s="12"/>
    </row>
    <row r="465" spans="2:4">
      <c r="B465" s="12"/>
      <c r="C465" s="12"/>
      <c r="D465" s="12"/>
    </row>
    <row r="466" spans="2:4">
      <c r="B466" s="12"/>
      <c r="C466" s="12"/>
      <c r="D466" s="12"/>
    </row>
    <row r="467" spans="2:4">
      <c r="B467" s="12"/>
      <c r="C467" s="12"/>
      <c r="D467" s="12"/>
    </row>
    <row r="468" spans="2:4">
      <c r="B468" s="12"/>
      <c r="C468" s="12"/>
      <c r="D468" s="12"/>
    </row>
    <row r="469" spans="2:4">
      <c r="B469" s="12"/>
      <c r="C469" s="12"/>
      <c r="D469" s="12"/>
    </row>
    <row r="470" spans="2:4">
      <c r="B470" s="12"/>
      <c r="C470" s="12"/>
      <c r="D470" s="12"/>
    </row>
    <row r="471" spans="2:4">
      <c r="B471" s="12"/>
      <c r="C471" s="12"/>
      <c r="D471" s="12"/>
    </row>
    <row r="472" spans="2:4">
      <c r="B472" s="12"/>
      <c r="C472" s="12"/>
      <c r="D472" s="12"/>
    </row>
    <row r="473" spans="2:4">
      <c r="B473" s="12"/>
      <c r="C473" s="12"/>
      <c r="D473" s="12"/>
    </row>
    <row r="474" spans="2:4">
      <c r="B474" s="12"/>
      <c r="C474" s="12"/>
      <c r="D474" s="12"/>
    </row>
    <row r="475" spans="2:4">
      <c r="B475" s="12"/>
      <c r="C475" s="12"/>
      <c r="D475" s="12"/>
    </row>
    <row r="476" spans="2:4">
      <c r="B476" s="12"/>
      <c r="C476" s="12"/>
      <c r="D476" s="12"/>
    </row>
    <row r="477" spans="2:4">
      <c r="B477" s="12"/>
      <c r="C477" s="12"/>
      <c r="D477" s="12"/>
    </row>
    <row r="478" spans="2:4">
      <c r="B478" s="12"/>
      <c r="C478" s="12"/>
      <c r="D478" s="12"/>
    </row>
    <row r="479" spans="2:4">
      <c r="B479" s="12"/>
      <c r="C479" s="12"/>
      <c r="D479" s="12"/>
    </row>
    <row r="480" spans="2:4">
      <c r="B480" s="12"/>
      <c r="C480" s="12"/>
      <c r="D480" s="12"/>
    </row>
    <row r="481" spans="2:4">
      <c r="B481" s="12"/>
      <c r="C481" s="12"/>
      <c r="D481" s="12"/>
    </row>
    <row r="482" spans="2:4">
      <c r="B482" s="12"/>
      <c r="C482" s="12"/>
      <c r="D482" s="12"/>
    </row>
    <row r="483" spans="2:4">
      <c r="B483" s="12"/>
      <c r="C483" s="12"/>
      <c r="D483" s="12"/>
    </row>
    <row r="484" spans="2:4">
      <c r="B484" s="12"/>
      <c r="C484" s="12"/>
      <c r="D484" s="12"/>
    </row>
    <row r="485" spans="2:4">
      <c r="B485" s="12"/>
      <c r="C485" s="12"/>
      <c r="D485" s="12"/>
    </row>
    <row r="486" spans="2:4">
      <c r="B486" s="12"/>
      <c r="C486" s="12"/>
      <c r="D486" s="12"/>
    </row>
    <row r="487" spans="2:4">
      <c r="B487" s="12"/>
      <c r="C487" s="12"/>
      <c r="D487" s="12"/>
    </row>
    <row r="488" spans="2:4">
      <c r="B488" s="12"/>
      <c r="C488" s="12"/>
      <c r="D488" s="12"/>
    </row>
    <row r="489" spans="2:4">
      <c r="B489" s="12"/>
      <c r="C489" s="12"/>
      <c r="D489" s="12"/>
    </row>
    <row r="490" spans="2:4">
      <c r="B490" s="12"/>
      <c r="C490" s="12"/>
      <c r="D490" s="12"/>
    </row>
    <row r="491" spans="2:4">
      <c r="B491" s="12"/>
      <c r="C491" s="12"/>
      <c r="D491" s="12"/>
    </row>
    <row r="492" spans="2:4">
      <c r="B492" s="12"/>
      <c r="C492" s="12"/>
      <c r="D492" s="12"/>
    </row>
    <row r="493" spans="2:4">
      <c r="B493" s="12"/>
      <c r="C493" s="12"/>
      <c r="D493" s="12"/>
    </row>
    <row r="494" spans="2:4">
      <c r="B494" s="12"/>
      <c r="C494" s="12"/>
      <c r="D494" s="12"/>
    </row>
    <row r="495" spans="2:4">
      <c r="B495" s="12"/>
      <c r="C495" s="12"/>
      <c r="D495" s="12"/>
    </row>
    <row r="496" spans="2:4">
      <c r="B496" s="12"/>
      <c r="C496" s="12"/>
      <c r="D496" s="12"/>
    </row>
    <row r="497" spans="2:4">
      <c r="B497" s="12"/>
      <c r="C497" s="12"/>
      <c r="D497" s="12"/>
    </row>
    <row r="498" spans="2:4">
      <c r="B498" s="12"/>
      <c r="C498" s="12"/>
      <c r="D498" s="12"/>
    </row>
    <row r="499" spans="2:4">
      <c r="B499" s="12"/>
      <c r="C499" s="12"/>
      <c r="D499" s="12"/>
    </row>
    <row r="500" spans="2:4">
      <c r="B500" s="12"/>
      <c r="C500" s="12"/>
      <c r="D500" s="12"/>
    </row>
    <row r="501" spans="2:4">
      <c r="B501" s="12"/>
      <c r="C501" s="12"/>
      <c r="D501" s="12"/>
    </row>
    <row r="502" spans="2:4">
      <c r="B502" s="12"/>
      <c r="C502" s="12"/>
      <c r="D502" s="12"/>
    </row>
    <row r="503" spans="2:4">
      <c r="B503" s="12"/>
      <c r="C503" s="12"/>
      <c r="D503" s="12"/>
    </row>
    <row r="504" spans="2:4">
      <c r="B504" s="12"/>
      <c r="C504" s="12"/>
      <c r="D504" s="12"/>
    </row>
    <row r="505" spans="2:4">
      <c r="B505" s="12"/>
      <c r="C505" s="12"/>
      <c r="D505" s="12"/>
    </row>
    <row r="506" spans="2:4">
      <c r="B506" s="12"/>
      <c r="C506" s="12"/>
      <c r="D506" s="12"/>
    </row>
    <row r="507" spans="2:4">
      <c r="B507" s="12"/>
      <c r="C507" s="12"/>
      <c r="D507" s="12"/>
    </row>
    <row r="508" spans="2:4">
      <c r="B508" s="12"/>
      <c r="C508" s="12"/>
      <c r="D508" s="12"/>
    </row>
    <row r="509" spans="2:4">
      <c r="B509" s="12"/>
      <c r="C509" s="12"/>
      <c r="D509" s="12"/>
    </row>
    <row r="510" spans="2:4">
      <c r="B510" s="12"/>
      <c r="C510" s="12"/>
      <c r="D510" s="12"/>
    </row>
    <row r="511" spans="2:4">
      <c r="B511" s="12"/>
      <c r="C511" s="12"/>
      <c r="D511" s="12"/>
    </row>
    <row r="512" spans="2:4">
      <c r="B512" s="12"/>
      <c r="C512" s="12"/>
      <c r="D512" s="12"/>
    </row>
    <row r="513" spans="2:4">
      <c r="B513" s="12"/>
      <c r="C513" s="12"/>
      <c r="D513" s="12"/>
    </row>
    <row r="514" spans="2:4">
      <c r="B514" s="12"/>
      <c r="C514" s="12"/>
      <c r="D514" s="12"/>
    </row>
    <row r="515" spans="2:4">
      <c r="B515" s="12"/>
      <c r="C515" s="12"/>
      <c r="D515" s="12"/>
    </row>
    <row r="516" spans="2:4">
      <c r="B516" s="12"/>
      <c r="C516" s="12"/>
      <c r="D516" s="12"/>
    </row>
    <row r="517" spans="2:4">
      <c r="B517" s="12"/>
      <c r="C517" s="12"/>
      <c r="D517" s="12"/>
    </row>
    <row r="518" spans="2:4">
      <c r="B518" s="12"/>
      <c r="C518" s="12"/>
      <c r="D518" s="12"/>
    </row>
    <row r="519" spans="2:4">
      <c r="B519" s="12"/>
      <c r="C519" s="12"/>
      <c r="D519" s="12"/>
    </row>
    <row r="520" spans="2:4">
      <c r="B520" s="12"/>
      <c r="C520" s="12"/>
      <c r="D520" s="12"/>
    </row>
    <row r="521" spans="2:4">
      <c r="B521" s="12"/>
      <c r="C521" s="12"/>
      <c r="D521" s="12"/>
    </row>
    <row r="522" spans="2:4">
      <c r="B522" s="12"/>
      <c r="C522" s="12"/>
      <c r="D522" s="12"/>
    </row>
    <row r="523" spans="2:4">
      <c r="B523" s="12"/>
      <c r="C523" s="12"/>
      <c r="D523" s="12"/>
    </row>
    <row r="524" spans="2:4">
      <c r="B524" s="12"/>
      <c r="C524" s="12"/>
      <c r="D524" s="12"/>
    </row>
    <row r="525" spans="2:4">
      <c r="B525" s="12"/>
      <c r="C525" s="12"/>
      <c r="D525" s="12"/>
    </row>
    <row r="526" spans="2:4">
      <c r="B526" s="12"/>
      <c r="C526" s="12"/>
      <c r="D526" s="12"/>
    </row>
    <row r="527" spans="2:4">
      <c r="B527" s="12"/>
      <c r="C527" s="12"/>
      <c r="D527" s="12"/>
    </row>
    <row r="528" spans="2:4">
      <c r="B528" s="12"/>
      <c r="C528" s="12"/>
      <c r="D528" s="12"/>
    </row>
    <row r="529" spans="2:4">
      <c r="B529" s="12"/>
      <c r="C529" s="12"/>
      <c r="D529" s="12"/>
    </row>
    <row r="530" spans="2:4">
      <c r="B530" s="12"/>
      <c r="C530" s="12"/>
      <c r="D530" s="12"/>
    </row>
    <row r="531" spans="2:4">
      <c r="B531" s="12"/>
      <c r="C531" s="12"/>
      <c r="D531" s="12"/>
    </row>
    <row r="532" spans="2:4">
      <c r="B532" s="12"/>
      <c r="C532" s="12"/>
      <c r="D532" s="12"/>
    </row>
    <row r="533" spans="2:4">
      <c r="B533" s="12"/>
      <c r="C533" s="12"/>
      <c r="D533" s="12"/>
    </row>
    <row r="534" spans="2:4">
      <c r="B534" s="12"/>
      <c r="C534" s="12"/>
      <c r="D534" s="12"/>
    </row>
    <row r="535" spans="2:4">
      <c r="B535" s="12"/>
      <c r="C535" s="12"/>
      <c r="D535" s="12"/>
    </row>
    <row r="536" spans="2:4">
      <c r="B536" s="12"/>
      <c r="C536" s="12"/>
      <c r="D536" s="12"/>
    </row>
    <row r="537" spans="2:4">
      <c r="B537" s="12"/>
      <c r="C537" s="12"/>
      <c r="D537" s="12"/>
    </row>
    <row r="538" spans="2:4">
      <c r="B538" s="12"/>
      <c r="C538" s="12"/>
      <c r="D538" s="12"/>
    </row>
    <row r="539" spans="2:4">
      <c r="B539" s="12"/>
      <c r="C539" s="12"/>
      <c r="D539" s="12"/>
    </row>
    <row r="540" spans="2:4">
      <c r="B540" s="12"/>
      <c r="C540" s="12"/>
      <c r="D540" s="12"/>
    </row>
    <row r="541" spans="2:4">
      <c r="B541" s="12"/>
      <c r="C541" s="12"/>
      <c r="D541" s="12"/>
    </row>
    <row r="542" spans="2:4">
      <c r="B542" s="12"/>
      <c r="C542" s="12"/>
      <c r="D542" s="12"/>
    </row>
    <row r="543" spans="2:4">
      <c r="B543" s="12"/>
      <c r="C543" s="12"/>
      <c r="D543" s="12"/>
    </row>
    <row r="544" spans="2:4">
      <c r="B544" s="12"/>
      <c r="C544" s="12"/>
      <c r="D544" s="12"/>
    </row>
    <row r="545" spans="2:4">
      <c r="B545" s="12"/>
      <c r="C545" s="12"/>
      <c r="D545" s="12"/>
    </row>
    <row r="546" spans="2:4">
      <c r="B546" s="12"/>
      <c r="C546" s="12"/>
      <c r="D546" s="12"/>
    </row>
    <row r="547" spans="2:4">
      <c r="B547" s="12"/>
      <c r="C547" s="12"/>
      <c r="D547" s="12"/>
    </row>
    <row r="548" spans="2:4">
      <c r="B548" s="12"/>
      <c r="C548" s="12"/>
      <c r="D548" s="12"/>
    </row>
    <row r="549" spans="2:4">
      <c r="B549" s="12"/>
      <c r="C549" s="12"/>
      <c r="D549" s="12"/>
    </row>
    <row r="550" spans="2:4">
      <c r="B550" s="12"/>
      <c r="C550" s="12"/>
      <c r="D550" s="12"/>
    </row>
    <row r="551" spans="2:4">
      <c r="B551" s="12"/>
      <c r="C551" s="12"/>
      <c r="D551" s="12"/>
    </row>
    <row r="552" spans="2:4">
      <c r="B552" s="12"/>
      <c r="C552" s="12"/>
      <c r="D552" s="12"/>
    </row>
    <row r="553" spans="2:4">
      <c r="B553" s="12"/>
      <c r="C553" s="12"/>
      <c r="D553" s="12"/>
    </row>
    <row r="554" spans="2:4">
      <c r="B554" s="12"/>
      <c r="C554" s="12"/>
      <c r="D554" s="12"/>
    </row>
    <row r="555" spans="2:4">
      <c r="B555" s="12"/>
      <c r="C555" s="12"/>
      <c r="D555" s="12"/>
    </row>
    <row r="556" spans="2:4">
      <c r="B556" s="12"/>
      <c r="C556" s="12"/>
      <c r="D556" s="12"/>
    </row>
    <row r="557" spans="2:4">
      <c r="B557" s="12"/>
      <c r="C557" s="12"/>
      <c r="D557" s="12"/>
    </row>
    <row r="558" spans="2:4">
      <c r="B558" s="12"/>
      <c r="C558" s="12"/>
      <c r="D558" s="12"/>
    </row>
    <row r="559" spans="2:4">
      <c r="B559" s="12"/>
      <c r="C559" s="12"/>
      <c r="D559" s="12"/>
    </row>
    <row r="560" spans="2:4">
      <c r="B560" s="12"/>
      <c r="C560" s="12"/>
      <c r="D560" s="12"/>
    </row>
    <row r="561" spans="2:4">
      <c r="B561" s="12"/>
      <c r="C561" s="12"/>
      <c r="D561" s="12"/>
    </row>
    <row r="562" spans="2:4">
      <c r="B562" s="12"/>
      <c r="C562" s="12"/>
      <c r="D562" s="12"/>
    </row>
    <row r="563" spans="2:4">
      <c r="B563" s="12"/>
      <c r="C563" s="12"/>
      <c r="D563" s="12"/>
    </row>
    <row r="564" spans="2:4">
      <c r="B564" s="12"/>
      <c r="C564" s="12"/>
      <c r="D564" s="12"/>
    </row>
    <row r="565" spans="2:4">
      <c r="B565" s="12"/>
      <c r="C565" s="12"/>
      <c r="D565" s="12"/>
    </row>
    <row r="566" spans="2:4">
      <c r="B566" s="12"/>
      <c r="C566" s="12"/>
      <c r="D566" s="12"/>
    </row>
    <row r="567" spans="2:4">
      <c r="B567" s="12"/>
      <c r="C567" s="12"/>
      <c r="D567" s="12"/>
    </row>
    <row r="568" spans="2:4">
      <c r="B568" s="12"/>
      <c r="C568" s="12"/>
      <c r="D568" s="12"/>
    </row>
    <row r="569" spans="2:4">
      <c r="B569" s="12"/>
      <c r="C569" s="12"/>
      <c r="D569" s="12"/>
    </row>
    <row r="570" spans="2:4">
      <c r="B570" s="12"/>
      <c r="C570" s="12"/>
      <c r="D570" s="12"/>
    </row>
    <row r="571" spans="2:4">
      <c r="B571" s="12"/>
      <c r="C571" s="12"/>
      <c r="D571" s="12"/>
    </row>
    <row r="572" spans="2:4">
      <c r="B572" s="12"/>
      <c r="C572" s="12"/>
      <c r="D572" s="12"/>
    </row>
    <row r="573" spans="2:4">
      <c r="B573" s="12"/>
      <c r="C573" s="12"/>
      <c r="D573" s="12"/>
    </row>
    <row r="574" spans="2:4">
      <c r="B574" s="12"/>
      <c r="C574" s="12"/>
      <c r="D574" s="12"/>
    </row>
    <row r="575" spans="2:4">
      <c r="B575" s="12"/>
      <c r="C575" s="12"/>
      <c r="D575" s="12"/>
    </row>
    <row r="576" spans="2:4">
      <c r="B576" s="12"/>
      <c r="C576" s="12"/>
      <c r="D576" s="12"/>
    </row>
    <row r="577" spans="2:4">
      <c r="B577" s="12"/>
      <c r="C577" s="12"/>
      <c r="D577" s="12"/>
    </row>
    <row r="578" spans="2:4">
      <c r="B578" s="12"/>
      <c r="C578" s="12"/>
      <c r="D578" s="12"/>
    </row>
    <row r="579" spans="2:4">
      <c r="B579" s="12"/>
      <c r="C579" s="12"/>
      <c r="D579" s="12"/>
    </row>
    <row r="580" spans="2:4">
      <c r="B580" s="12"/>
      <c r="C580" s="12"/>
      <c r="D580" s="12"/>
    </row>
    <row r="581" spans="2:4">
      <c r="B581" s="12"/>
      <c r="C581" s="12"/>
      <c r="D581" s="12"/>
    </row>
    <row r="582" spans="2:4">
      <c r="B582" s="12"/>
      <c r="C582" s="12"/>
      <c r="D582" s="12"/>
    </row>
    <row r="583" spans="2:4">
      <c r="B583" s="12"/>
      <c r="C583" s="12"/>
      <c r="D583" s="12"/>
    </row>
    <row r="584" spans="2:4">
      <c r="B584" s="12"/>
      <c r="C584" s="12"/>
      <c r="D584" s="12"/>
    </row>
    <row r="585" spans="2:4">
      <c r="B585" s="12"/>
      <c r="C585" s="12"/>
      <c r="D585" s="12"/>
    </row>
    <row r="586" spans="2:4">
      <c r="B586" s="12"/>
      <c r="C586" s="12"/>
      <c r="D586" s="12"/>
    </row>
    <row r="587" spans="2:4">
      <c r="B587" s="12"/>
      <c r="C587" s="12"/>
      <c r="D587" s="12"/>
    </row>
    <row r="588" spans="2:4">
      <c r="B588" s="12"/>
      <c r="C588" s="12"/>
      <c r="D588" s="12"/>
    </row>
    <row r="589" spans="2:4">
      <c r="B589" s="12"/>
      <c r="C589" s="12"/>
      <c r="D589" s="12"/>
    </row>
    <row r="590" spans="2:4">
      <c r="B590" s="12"/>
      <c r="C590" s="12"/>
      <c r="D590" s="12"/>
    </row>
    <row r="591" spans="2:4">
      <c r="B591" s="12"/>
      <c r="C591" s="12"/>
      <c r="D591" s="12"/>
    </row>
    <row r="592" spans="2:4">
      <c r="B592" s="12"/>
      <c r="C592" s="12"/>
      <c r="D592" s="12"/>
    </row>
    <row r="593" spans="2:4">
      <c r="B593" s="12"/>
      <c r="C593" s="12"/>
      <c r="D593" s="12"/>
    </row>
    <row r="594" spans="2:4">
      <c r="B594" s="12"/>
      <c r="C594" s="12"/>
      <c r="D594" s="12"/>
    </row>
    <row r="595" spans="2:4">
      <c r="B595" s="12"/>
      <c r="C595" s="12"/>
      <c r="D595" s="12"/>
    </row>
    <row r="596" spans="2:4">
      <c r="B596" s="12"/>
      <c r="C596" s="12"/>
      <c r="D596" s="12"/>
    </row>
    <row r="597" spans="2:4">
      <c r="B597" s="12"/>
      <c r="C597" s="12"/>
      <c r="D597" s="12"/>
    </row>
    <row r="598" spans="2:4">
      <c r="B598" s="12"/>
      <c r="C598" s="12"/>
      <c r="D598" s="12"/>
    </row>
    <row r="599" spans="2:4">
      <c r="B599" s="12"/>
      <c r="C599" s="12"/>
      <c r="D599" s="12"/>
    </row>
    <row r="600" spans="2:4">
      <c r="B600" s="12"/>
      <c r="C600" s="12"/>
      <c r="D600" s="12"/>
    </row>
    <row r="601" spans="2:4">
      <c r="B601" s="12"/>
      <c r="C601" s="12"/>
      <c r="D601" s="12"/>
    </row>
    <row r="602" spans="2:4">
      <c r="B602" s="12"/>
      <c r="C602" s="12"/>
      <c r="D602" s="12"/>
    </row>
    <row r="603" spans="2:4">
      <c r="B603" s="12"/>
      <c r="C603" s="12"/>
      <c r="D603" s="12"/>
    </row>
    <row r="604" spans="2:4">
      <c r="B604" s="12"/>
      <c r="C604" s="12"/>
      <c r="D604" s="12"/>
    </row>
    <row r="605" spans="2:4">
      <c r="B605" s="12"/>
      <c r="C605" s="12"/>
      <c r="D605" s="12"/>
    </row>
    <row r="606" spans="2:4">
      <c r="B606" s="12"/>
      <c r="C606" s="12"/>
      <c r="D606" s="12"/>
    </row>
    <row r="607" spans="2:4">
      <c r="B607" s="12"/>
      <c r="C607" s="12"/>
      <c r="D607" s="12"/>
    </row>
    <row r="608" spans="2:4">
      <c r="B608" s="12"/>
      <c r="C608" s="12"/>
      <c r="D608" s="12"/>
    </row>
    <row r="609" spans="2:4">
      <c r="B609" s="12"/>
      <c r="C609" s="12"/>
      <c r="D609" s="12"/>
    </row>
  </sheetData>
  <autoFilter ref="A3:V3"/>
  <phoneticPr fontId="36" type="noConversion"/>
  <conditionalFormatting sqref="J422:J1048576 J23:J60 J3 J63:J247 J341:J419 J331:J339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61:J62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3:G3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63:J236">
    <cfRule type="colorScale" priority="132">
      <colorScale>
        <cfvo type="min" val="0"/>
        <cfvo type="max" val="0"/>
        <color rgb="FFFFEF9C"/>
        <color rgb="FF63BE7B"/>
      </colorScale>
    </cfRule>
  </conditionalFormatting>
  <conditionalFormatting sqref="H330:H339 H3:H295 H341:H1048576">
    <cfRule type="colorScale" priority="144">
      <colorScale>
        <cfvo type="min" val="0"/>
        <cfvo type="max" val="0"/>
        <color rgb="FFFFEF9C"/>
        <color rgb="FF63BE7B"/>
      </colorScale>
    </cfRule>
  </conditionalFormatting>
  <conditionalFormatting sqref="H3">
    <cfRule type="colorScale" priority="1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48:B609 B330 B332:B333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296:H329">
    <cfRule type="colorScale" priority="20">
      <colorScale>
        <cfvo type="min" val="0"/>
        <cfvo type="max" val="0"/>
        <color rgb="FFFFEF9C"/>
        <color rgb="FF63BE7B"/>
      </colorScale>
    </cfRule>
  </conditionalFormatting>
  <conditionalFormatting sqref="J296:J329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3:J62">
    <cfRule type="colorScale" priority="4710">
      <colorScale>
        <cfvo type="min" val="0"/>
        <cfvo type="max" val="0"/>
        <color rgb="FFFFEF9C"/>
        <color rgb="FF63BE7B"/>
      </colorScale>
    </cfRule>
  </conditionalFormatting>
  <conditionalFormatting sqref="J23:J238">
    <cfRule type="colorScale" priority="47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4:J246">
    <cfRule type="colorScale" priority="47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3:J246">
    <cfRule type="colorScale" priority="4722">
      <colorScale>
        <cfvo type="min" val="0"/>
        <cfvo type="max" val="0"/>
        <color rgb="FFFFEF9C"/>
        <color rgb="FF63BE7B"/>
      </colorScale>
    </cfRule>
  </conditionalFormatting>
  <conditionalFormatting sqref="J4:J260">
    <cfRule type="colorScale" priority="47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48:D609 D251:D265 J243:J295 D330 A340 J341:J609 J330:J339">
    <cfRule type="colorScale" priority="47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3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34:B335">
    <cfRule type="colorScale" priority="47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36:B337">
    <cfRule type="colorScale" priority="47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38:B347">
    <cfRule type="colorScale" priority="47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hyperlinks>
    <hyperlink ref="E63" r:id="rId1" display="http://noctaventures.com/forum/viewforum.php?f=2"/>
    <hyperlink ref="E64" r:id="rId2" display="http://noctaventures.com/forum/viewforum.php?f=9"/>
    <hyperlink ref="E65" r:id="rId3" display="http://noctaventures.com/forum/viewforum.php?f=12"/>
    <hyperlink ref="E66" r:id="rId4" display="http://noctaventures.com/forum/viewforum.php?f=15"/>
    <hyperlink ref="E67" r:id="rId5" display="http://noctaventures.com/forum/viewforum.php?f=17"/>
    <hyperlink ref="E68" r:id="rId6" display="http://noctaventures.com/forum/viewforum.php?f=19"/>
    <hyperlink ref="E69" r:id="rId7" display="http://noctaventures.com/forum/viewforum.php?f=21"/>
    <hyperlink ref="E70" r:id="rId8" display="http://noctaventures.com/forum/viewforum.php?f=23"/>
    <hyperlink ref="E71" r:id="rId9" display="http://noctaventures.com/forum/viewforum.php?f=24"/>
    <hyperlink ref="E72" r:id="rId10" display="http://noctaventures.com/forum/viewforum.php?f=25"/>
    <hyperlink ref="E73" r:id="rId11" display="http://noctaventures.com/forum/viewforum.php?f=35"/>
    <hyperlink ref="E74" r:id="rId12" display="http://noctaventures.com/forum/viewforum.php?f=36"/>
    <hyperlink ref="E75" r:id="rId13" display="http://noctaventures.com/forum/viewforum.php?f=39"/>
    <hyperlink ref="E76" r:id="rId14" display="http://noctaventures.com/forum/viewforum.php?f=40"/>
    <hyperlink ref="E77" r:id="rId15" display="http://noctaventures.com/forum/viewforum.php?f=41"/>
    <hyperlink ref="E78" r:id="rId16" display="http://noctaventures.com/forum/viewforum.php?f=42"/>
    <hyperlink ref="E79" r:id="rId17" display="http://noctaventures.com/forum/viewforum.php?f=43"/>
    <hyperlink ref="E80" r:id="rId18" display="http://noctaventures.com/forum/viewforum.php?f=45"/>
    <hyperlink ref="E81" r:id="rId19" display="http://noctaventures.com/forum/viewforum.php?f=51"/>
    <hyperlink ref="E82" r:id="rId20" display="http://noctaventures.com/forum/viewforum.php?f=62"/>
    <hyperlink ref="E83" r:id="rId21" display="http://noctaventures.com/forum/viewforum.php?f=64"/>
    <hyperlink ref="E85" r:id="rId22" display="http://noctaventures.com/forum/viewforum.php?f=66"/>
    <hyperlink ref="E86" r:id="rId23" display="http://noctaventures.com/forum/viewforum.php?f=70"/>
    <hyperlink ref="E87" r:id="rId24" display="http://noctaventures.com/forum/viewforum.php?f=72"/>
    <hyperlink ref="E88" r:id="rId25" display="http://noctaventures.com/forum/viewforum.php?f=75"/>
    <hyperlink ref="E89" r:id="rId26" display="http://noctaventures.com/forum/viewforum.php?f=77"/>
    <hyperlink ref="E90" r:id="rId27" display="http://noctaventures.com/forum/viewforum.php?f=79"/>
    <hyperlink ref="E91" r:id="rId28" display="http://noctaventures.com/forum/viewforum.php?f=80"/>
    <hyperlink ref="E92" r:id="rId29" display="http://noctaventures.com/forum/viewforum.php?f=81"/>
    <hyperlink ref="E93" r:id="rId30" display="http://noctaventures.com/forum/viewforum.php?f=82"/>
    <hyperlink ref="E94" r:id="rId31" display="http://noctaventures.com/forum/viewforum.php?f=83"/>
    <hyperlink ref="E95" r:id="rId32" display="http://noctaventures.com/forum/viewforum.php?f=86"/>
    <hyperlink ref="E96" r:id="rId33" display="http://noctaventures.com/forum/viewforum.php?f=87"/>
    <hyperlink ref="E98" r:id="rId34" display="http://noctaventures.com/forum/viewforum.php?f=91"/>
    <hyperlink ref="E99" r:id="rId35" display="http://noctaventures.com/forum/viewforum.php?f=93"/>
    <hyperlink ref="E100" r:id="rId36" display="http://noctaventures.com/forum/viewforum.php?f=95"/>
    <hyperlink ref="E101" r:id="rId37" display="http://noctaventures.com/forum/viewforum.php?f=97"/>
    <hyperlink ref="E102" r:id="rId38" display="http://noctaventures.com/forum/viewforum.php?f=98"/>
    <hyperlink ref="E103" r:id="rId39" display="http://noctaventures.com/forum/viewforum.php?f=102"/>
    <hyperlink ref="E104" r:id="rId40" display="http://noctaventures.com/forum/viewforum.php?f=103"/>
    <hyperlink ref="E105" r:id="rId41" display="http://noctaventures.com/forum/viewforum.php?f=104"/>
    <hyperlink ref="E106" r:id="rId42" display="http://noctaventures.com/forum/viewforum.php?f=106"/>
    <hyperlink ref="E107" r:id="rId43" display="http://noctaventures.com/forum/viewforum.php?f=107"/>
    <hyperlink ref="E108" r:id="rId44" display="http://noctaventures.com/forum/viewforum.php?f=108"/>
    <hyperlink ref="E109" r:id="rId45" display="http://noctaventures.com/forum/viewforum.php?f=109"/>
    <hyperlink ref="E110" r:id="rId46" display="http://noctaventures.com/forum/viewforum.php?f=110"/>
    <hyperlink ref="E111" r:id="rId47" display="http://noctaventures.com/forum/viewforum.php?f=111"/>
    <hyperlink ref="E112" r:id="rId48" display="http://noctaventures.com/forum/viewforum.php?f=112"/>
    <hyperlink ref="E113" r:id="rId49" display="http://noctaventures.com/forum/viewforum.php?f=113"/>
    <hyperlink ref="E115" r:id="rId50" display="http://noctaventures.com/forum/viewforum.php?f=116"/>
    <hyperlink ref="E116" r:id="rId51" display="http://noctaventures.com/forum/viewforum.php?f=117"/>
    <hyperlink ref="E117" r:id="rId52" display="http://noctaventures.com/forum/viewforum.php?f=119"/>
    <hyperlink ref="E118" r:id="rId53" display="http://noctaventures.com/forum/viewforum.php?f=120"/>
    <hyperlink ref="E119" r:id="rId54" display="http://noctaventures.com/forum/viewforum.php?f=121"/>
    <hyperlink ref="E120" r:id="rId55" display="http://noctaventures.com/forum/viewforum.php?f=122"/>
    <hyperlink ref="E121" r:id="rId56" display="http://noctaventures.com/forum/viewforum.php?f=123"/>
    <hyperlink ref="E123" r:id="rId57" display="http://noctaventures.com/forum/viewforum.php?f=125"/>
    <hyperlink ref="E124" r:id="rId58" display="http://noctaventures.com/forum/viewforum.php?f=126"/>
    <hyperlink ref="E125" r:id="rId59" display="http://noctaventures.com/forum/viewforum.php?f=127"/>
    <hyperlink ref="E126" r:id="rId60" display="http://noctaventures.com/forum/viewforum.php?f=129"/>
    <hyperlink ref="E127" r:id="rId61" display="http://noctaventures.com/forum/viewforum.php?f=130"/>
    <hyperlink ref="E128" r:id="rId62" display="http://noctaventures.com/forum/viewforum.php?f=131"/>
    <hyperlink ref="E129" r:id="rId63" display="http://noctaventures.com/forum/viewforum.php?f=132"/>
    <hyperlink ref="E130" r:id="rId64" display="http://noctaventures.com/forum/viewforum.php?f=133"/>
    <hyperlink ref="E131" r:id="rId65" display="http://noctaventures.com/forum/viewforum.php?f=134"/>
    <hyperlink ref="E132" r:id="rId66" display="http://noctaventures.com/forum/viewforum.php?f=137"/>
    <hyperlink ref="E133" r:id="rId67" display="http://noctaventures.com/forum/viewforum.php?f=138"/>
    <hyperlink ref="E134" r:id="rId68" display="http://noctaventures.com/forum/viewforum.php?f=139"/>
    <hyperlink ref="E136" r:id="rId69" display="http://noctaventures.com/forum/viewforum.php?f=141"/>
    <hyperlink ref="E137" r:id="rId70" display="http://noctaventures.com/forum/viewforum.php?f=149"/>
    <hyperlink ref="E138" r:id="rId71" display="http://noctaventures.com/forum/viewforum.php?f=150"/>
    <hyperlink ref="E139" r:id="rId72" display="http://noctaventures.com/forum/viewforum.php?f=152"/>
    <hyperlink ref="E140" r:id="rId73" display="http://noctaventures.com/forum/viewforum.php?f=153"/>
    <hyperlink ref="E141" r:id="rId74" display="http://noctaventures.com/forum/viewforum.php?f=155"/>
    <hyperlink ref="E142" r:id="rId75" display="http://noctaventures.com/forum/viewforum.php?f=156"/>
    <hyperlink ref="E143" r:id="rId76" display="http://noctaventures.com/forum/viewforum.php?f=157"/>
    <hyperlink ref="E144" r:id="rId77" display="http://noctaventures.com/forum/viewforum.php?f=158"/>
    <hyperlink ref="E145" r:id="rId78" display="http://noctaventures.com/forum/viewforum.php?f=159"/>
    <hyperlink ref="E146" r:id="rId79" display="http://noctaventures.com/forum/viewforum.php?f=161"/>
    <hyperlink ref="E147" r:id="rId80" display="http://noctaventures.com/forum/viewforum.php?f=162"/>
    <hyperlink ref="E148" r:id="rId81" display="http://noctaventures.com/forum/viewforum.php?f=163"/>
    <hyperlink ref="E149" r:id="rId82" display="http://noctaventures.com/forum/viewforum.php?f=164"/>
    <hyperlink ref="E150" r:id="rId83" display="http://noctaventures.com/forum/viewforum.php?f=165"/>
    <hyperlink ref="E151" r:id="rId84" display="http://noctaventures.com/forum/viewforum.php?f=166"/>
    <hyperlink ref="E152" r:id="rId85" display="http://noctaventures.com/forum/viewforum.php?f=167"/>
    <hyperlink ref="E153" r:id="rId86" display="http://noctaventures.com/forum/viewforum.php?f=168"/>
    <hyperlink ref="E154" r:id="rId87" display="http://noctaventures.com/forum/viewforum.php?f=169"/>
    <hyperlink ref="E155" r:id="rId88" display="http://noctaventures.com/forum/viewforum.php?f=170"/>
    <hyperlink ref="E156" r:id="rId89" display="http://noctaventures.com/forum/viewforum.php?f=171"/>
    <hyperlink ref="E157" r:id="rId90" display="http://noctaventures.com/forum/viewforum.php?f=172"/>
    <hyperlink ref="E158" r:id="rId91" display="http://noctaventures.com/forum/viewforum.php?f=173"/>
    <hyperlink ref="E159" r:id="rId92" display="http://noctaventures.com/forum/viewforum.php?f=174"/>
    <hyperlink ref="E160" r:id="rId93" display="http://noctaventures.com/forum/viewforum.php?f=175"/>
    <hyperlink ref="E161" r:id="rId94" display="http://noctaventures.com/forum/viewforum.php?f=176"/>
    <hyperlink ref="E162" r:id="rId95" display="http://noctaventures.com/forum/viewforum.php?f=177"/>
    <hyperlink ref="E163" r:id="rId96" display="http://noctaventures.com/forum/viewforum.php?f=179"/>
    <hyperlink ref="E164" r:id="rId97" display="http://noctaventures.com/forum/viewforum.php?f=190"/>
    <hyperlink ref="E165" r:id="rId98" display="http://noctaventures.com/forum/viewforum.php?f=191"/>
    <hyperlink ref="E166" r:id="rId99" display="http://noctaventures.com/forum/viewforum.php?f=194"/>
    <hyperlink ref="E167" r:id="rId100" display="http://noctaventures.com/forum/viewforum.php?f=196"/>
    <hyperlink ref="E168" r:id="rId101" display="http://noctaventures.com/forum/viewforum.php?f=197"/>
    <hyperlink ref="E169" r:id="rId102" display="http://noctaventures.com/forum/viewforum.php?f=198"/>
    <hyperlink ref="E170" r:id="rId103" display="http://noctaventures.com/forum/viewforum.php?f=199"/>
    <hyperlink ref="E171" r:id="rId104" display="http://noctaventures.com/forum/viewforum.php?f=200"/>
    <hyperlink ref="E172" r:id="rId105" display="http://noctaventures.com/forum/viewforum.php?f=202"/>
    <hyperlink ref="E173" r:id="rId106" display="http://noctaventures.com/forum/viewforum.php?f=203"/>
    <hyperlink ref="E174" r:id="rId107" display="http://noctaventures.com/forum/viewforum.php?f=204"/>
    <hyperlink ref="E175" r:id="rId108" display="http://noctaventures.com/forum/viewforum.php?f=205"/>
    <hyperlink ref="E176" r:id="rId109" display="http://noctaventures.com/forum/viewforum.php?f=206"/>
    <hyperlink ref="E177" r:id="rId110" display="http://noctaventures.com/forum/viewforum.php?f=207"/>
    <hyperlink ref="E178" r:id="rId111" display="http://noctaventures.com/forum/viewforum.php?f=208"/>
    <hyperlink ref="E179" r:id="rId112" display="http://noctaventures.com/forum/viewforum.php?f=209"/>
    <hyperlink ref="E180" r:id="rId113" display="http://noctaventures.com/forum/viewforum.php?f=210"/>
    <hyperlink ref="E181" r:id="rId114" display="http://noctaventures.com/forum/viewforum.php?f=211"/>
    <hyperlink ref="E182" r:id="rId115" display="http://noctaventures.com/forum/viewforum.php?f=212"/>
    <hyperlink ref="E183" r:id="rId116" display="http://noctaventures.com/forum/viewforum.php?f=213"/>
    <hyperlink ref="E184" r:id="rId117" display="http://noctaventures.com/forum/viewforum.php?f=215"/>
    <hyperlink ref="E185" r:id="rId118" display="http://noctaventures.com/forum/viewforum.php?f=216"/>
    <hyperlink ref="E187" r:id="rId119" display="http://noctaventures.com/forum/viewforum.php?f=218"/>
    <hyperlink ref="E188" r:id="rId120" display="http://noctaventures.com/forum/viewforum.php?f=219"/>
    <hyperlink ref="E189" r:id="rId121" display="http://noctaventures.com/forum/viewforum.php?f=220"/>
    <hyperlink ref="E190" r:id="rId122" display="http://noctaventures.com/forum/viewforum.php?f=221"/>
    <hyperlink ref="E191" r:id="rId123" display="http://noctaventures.com/forum/viewforum.php?f=222"/>
    <hyperlink ref="E192" r:id="rId124" display="http://noctaventures.com/forum/viewforum.php?f=223"/>
    <hyperlink ref="E193" r:id="rId125" display="http://noctaventures.com/forum/viewforum.php?f=224"/>
    <hyperlink ref="E194" r:id="rId126" display="http://noctaventures.com/forum/viewforum.php?f=225"/>
    <hyperlink ref="E195" r:id="rId127" display="http://noctaventures.com/forum/viewforum.php?f=226"/>
    <hyperlink ref="E196" r:id="rId128" display="http://noctaventures.com/forum/viewforum.php?f=227"/>
    <hyperlink ref="E198" r:id="rId129" display="http://noctaventures.com/forum/viewforum.php?f=229"/>
    <hyperlink ref="E199" r:id="rId130" display="http://noctaventures.com/forum/viewforum.php?f=230"/>
    <hyperlink ref="E201" r:id="rId131" display="http://noctaventures.com/forum/viewforum.php?f=232"/>
    <hyperlink ref="E202" r:id="rId132" display="http://noctaventures.com/forum/viewforum.php?f=235"/>
    <hyperlink ref="E203" r:id="rId133" display="http://noctaventures.com/forum/viewforum.php?f=237"/>
    <hyperlink ref="E205" r:id="rId134" display="http://noctaventures.com/forum/viewforum.php?f=239"/>
    <hyperlink ref="E206" r:id="rId135" display="http://noctaventures.com/forum/viewforum.php?f=240"/>
    <hyperlink ref="E204" r:id="rId136" display="http://noctaventures.com/forum/viewforum.php?f=238"/>
    <hyperlink ref="E207" r:id="rId137" display="http://noctaventures.com/forum/viewforum.php?f=241"/>
    <hyperlink ref="E208" r:id="rId138" display="http://noctaventures.com/forum/viewforum.php?f=242"/>
    <hyperlink ref="E209" r:id="rId139" display="http://noctaventures.com/forum/viewforum.php?f=243"/>
    <hyperlink ref="E210" r:id="rId140" display="http://noctaventures.com/forum/viewforum.php?f=244"/>
    <hyperlink ref="E211" r:id="rId141" display="http://noctaventures.com/forum/viewforum.php?f=245"/>
    <hyperlink ref="E212" r:id="rId142" display="http://noctaventures.com/forum/viewforum.php?f=246"/>
    <hyperlink ref="E213" r:id="rId143" display="http://noctaventures.com/forum/viewforum.php?f=247"/>
    <hyperlink ref="E214" r:id="rId144" display="http://noctaventures.com/forum/viewforum.php?f=248"/>
    <hyperlink ref="E215" r:id="rId145" display="http://noctaventures.com/forum/viewforum.php?f=249"/>
    <hyperlink ref="E216" r:id="rId146" display="http://noctaventures.com/forum/viewforum.php?f=250"/>
    <hyperlink ref="E217" r:id="rId147" display="http://noctaventures.com/forum/viewforum.php?f=251"/>
    <hyperlink ref="E218" r:id="rId148" display="http://noctaventures.com/forum/viewforum.php?f=252"/>
    <hyperlink ref="E219" r:id="rId149" display="http://noctaventures.com/forum/viewforum.php?f=253"/>
    <hyperlink ref="E221" r:id="rId150" display="http://noctaventures.com/forum/viewforum.php?f=255"/>
    <hyperlink ref="E220" r:id="rId151" display="http://noctaventures.com/forum/viewforum.php?f=254"/>
    <hyperlink ref="E222" r:id="rId152" display="http://noctaventures.com/forum/viewforum.php?f=256"/>
    <hyperlink ref="E224" r:id="rId153" display="http://noctaventures.com/forum/viewforum.php?f=258"/>
    <hyperlink ref="E225" r:id="rId154" display="http://noctaventures.com/forum/viewforum.php?f=259"/>
    <hyperlink ref="E226" r:id="rId155" display="http://noctaventures.com/forum/viewforum.php?f=260"/>
    <hyperlink ref="E23" r:id="rId156" display="http://noctaventures.com/forum/viewforum.php?f=4"/>
    <hyperlink ref="E24" r:id="rId157" display="http://noctaventures.com/forum/viewforum.php?f=13"/>
    <hyperlink ref="E25" r:id="rId158" display="http://noctaventures.com/forum/viewforum.php?f=20"/>
    <hyperlink ref="E26" r:id="rId159" display="http://noctaventures.com/forum/viewforum.php?f=22"/>
    <hyperlink ref="E27" r:id="rId160" display="http://noctaventures.com/forum/viewforum.php?f=31"/>
    <hyperlink ref="E28" r:id="rId161" display="http://noctaventures.com/forum/viewforum.php?f=63"/>
    <hyperlink ref="E29" r:id="rId162" display="http://noctaventures.com/forum/viewforum.php?f=74"/>
    <hyperlink ref="E30" r:id="rId163" display="http://noctaventures.com/forum/viewforum.php?f=84"/>
    <hyperlink ref="E31" r:id="rId164" display="http://noctaventures.com/forum/viewforum.php?f=100"/>
    <hyperlink ref="E32" r:id="rId165" display="http://noctaventures.com/forum/viewforum.php?f=105"/>
    <hyperlink ref="E33" r:id="rId166" display="http://noctaventures.com/forum/viewforum.php?f=114"/>
    <hyperlink ref="E35" r:id="rId167" display="http://noctaventures.com/forum/viewforum.php?f=27"/>
    <hyperlink ref="E36" r:id="rId168" display="http://noctaventures.com/forum/viewforum.php?f=34"/>
    <hyperlink ref="E37" r:id="rId169" display="http://noctaventures.com/forum/viewforum.php?f=44"/>
    <hyperlink ref="E38" r:id="rId170" display="http://noctaventures.com/forum/viewforum.php?f=46"/>
    <hyperlink ref="E39" r:id="rId171" display="http://noctaventures.com/forum/viewforum.php?f=67"/>
    <hyperlink ref="E40" r:id="rId172" display="http://noctaventures.com/forum/viewforum.php?f=69"/>
    <hyperlink ref="E41" r:id="rId173" display="http://noctaventures.com/forum/viewforum.php?f=71"/>
    <hyperlink ref="E42" r:id="rId174" display="http://noctaventures.com/forum/viewforum.php?f=73"/>
    <hyperlink ref="E43" r:id="rId175" display="http://noctaventures.com/forum/viewforum.php?f=76"/>
    <hyperlink ref="E44" r:id="rId176" display="http://noctaventures.com/forum/viewforum.php?f=78"/>
    <hyperlink ref="E45" r:id="rId177" display="http://noctaventures.com/forum/viewforum.php?f=85"/>
    <hyperlink ref="E46" r:id="rId178" display="http://noctaventures.com/forum/viewforum.php?f=88"/>
    <hyperlink ref="E47" r:id="rId179" display="http://noctaventures.com/forum/viewforum.php?f=90"/>
    <hyperlink ref="E48" r:id="rId180" display="http://noctaventures.com/forum/viewforum.php?f=92"/>
    <hyperlink ref="E49" r:id="rId181" display="http://noctaventures.com/forum/viewforum.php?f=94"/>
    <hyperlink ref="E50" r:id="rId182" display="http://noctaventures.com/forum/viewforum.php?f=96"/>
    <hyperlink ref="E51" r:id="rId183" display="http://noctaventures.com/forum/viewforum.php?f=99"/>
    <hyperlink ref="E52" r:id="rId184" display="http://noctaventures.com/forum/viewforum.php?f=101"/>
    <hyperlink ref="E53" r:id="rId185" display="http://noctaventures.com/forum/viewforum.php?f=118"/>
    <hyperlink ref="E54" r:id="rId186" display="http://noctaventures.com/forum/viewforum.php?f=128"/>
    <hyperlink ref="E55" r:id="rId187" display="http://noctaventures.com/forum/viewforum.php?f=135"/>
    <hyperlink ref="E56" r:id="rId188" display="http://noctaventures.com/forum/viewforum.php?f=151"/>
    <hyperlink ref="E57" r:id="rId189" display="http://noctaventures.com/forum/viewforum.php?f=154"/>
    <hyperlink ref="E58" r:id="rId190" display="http://noctaventures.com/forum/viewforum.php?f=160"/>
    <hyperlink ref="E59" r:id="rId191" display="http://noctaventures.com/forum/viewforum.php?f=178"/>
    <hyperlink ref="E60" r:id="rId192" display="http://noctaventures.com/forum/viewforum.php?f=192"/>
    <hyperlink ref="E61" r:id="rId193" display="http://noctaventures.com/forum/viewforum.php?f=214"/>
    <hyperlink ref="E62" r:id="rId194" display="http://noctaventures.com/forum/viewforum.php?f=233"/>
    <hyperlink ref="E4:E21" r:id="rId195" display="N1 Le Marchand Ambulant   "/>
    <hyperlink ref="E223" r:id="rId196" display="http://noctaventures.com/forum/viewforum.php?f=257"/>
    <hyperlink ref="E230" r:id="rId197" display="http://noctaventures.com/forum/viewforum.php?f=265"/>
    <hyperlink ref="E231" r:id="rId198" display="http://noctaventures.com/forum/viewforum.php?f=266"/>
    <hyperlink ref="E232" r:id="rId199" display="http://noctaventures.com/forum/viewforum.php?f=267&amp;start=0"/>
    <hyperlink ref="E233" r:id="rId200" display="http://noctaventures.com/forum/viewforum.php?f=268"/>
    <hyperlink ref="E228" r:id="rId201" display="http://noctaventures.com/forum/viewforum.php?f=263"/>
    <hyperlink ref="E234" r:id="rId202" display="http://noctaventures.com/forum/viewforum.php?f=269"/>
    <hyperlink ref="I2" r:id="rId203"/>
    <hyperlink ref="E235" r:id="rId204" display="http://noctaventures.com/forum/viewforum.php?f=270"/>
    <hyperlink ref="E236" r:id="rId205" display="http://noctaventures.com/forum/viewforum.php?f=271"/>
    <hyperlink ref="E237" r:id="rId206" display="http://noctaventures.com/forum/viewforum.php?f=272"/>
    <hyperlink ref="E84" r:id="rId207" display="http://noctaventures.com/forum/viewforum.php?f=65"/>
    <hyperlink ref="E238" r:id="rId208" display="http://noctaventures.com/forum/viewforum.php?f=273"/>
    <hyperlink ref="E97" r:id="rId209" display="http://noctaventures.com/forum/viewforum.php?f=89"/>
    <hyperlink ref="E122" r:id="rId210" display="http://noctaventures.com/forum/viewforum.php?f=124"/>
    <hyperlink ref="E135" r:id="rId211" display="http://noctaventures.com/forum/viewforum.php?f=140"/>
    <hyperlink ref="E197" r:id="rId212" display="http://noctaventures.com/forum/viewforum.php?f=228"/>
    <hyperlink ref="E200" r:id="rId213" display="http://noctaventures.com/forum/viewforum.php?f=231"/>
    <hyperlink ref="E239" r:id="rId214" display="http://noctaventures.com/forum/viewforum.php?f=274"/>
    <hyperlink ref="E240" r:id="rId215" display="http://noctaventures.com/forum/viewforum.php?f=275"/>
    <hyperlink ref="E241" r:id="rId216" display="http://noctaventures.com/forum/viewforum.php?f=277"/>
    <hyperlink ref="E242" r:id="rId217" display="http://noctaventures.com/forum/viewforum.php?f=278"/>
    <hyperlink ref="E243" r:id="rId218" display="http://noctaventures.com/forum/viewforum.php?f=279"/>
    <hyperlink ref="E244" r:id="rId219" display="http://noctaventures.com/forum/viewforum.php?f=280"/>
    <hyperlink ref="E245" r:id="rId220" display="http://noctaventures.com/forum/viewforum.php?f=281"/>
    <hyperlink ref="E246" r:id="rId221" display="http://noctaventures.com/forum/viewforum.php?f=282&amp;sid=5953895ca1121e004ce5a05e3ebc4c5a"/>
    <hyperlink ref="E247" r:id="rId222" display="http://noctaventures.com/forum/viewforum.php?f=283&amp;sid=5953895ca1121e004ce5a05e3ebc4c5a"/>
    <hyperlink ref="E248" r:id="rId223" display="http://noctaventures.com/forum/viewforum.php?f=284"/>
    <hyperlink ref="E249" r:id="rId224" display="http://noctaventures.com/forum/viewforum.php?f=285"/>
    <hyperlink ref="E250" r:id="rId225" display="http://noctaventures.com/forum/viewforum.php?f=286"/>
    <hyperlink ref="E251" r:id="rId226" display="http://noctaventures.com/forum/viewforum.php?f=287&amp;sid=e955c31cc6ae7f5d5f442073a83eea57"/>
    <hyperlink ref="E252" r:id="rId227" display="http://noctaventures.com/forum/viewforum.php?f=288"/>
    <hyperlink ref="E253" r:id="rId228" display="http://noctaventures.com/forum/viewforum.php?f=290"/>
    <hyperlink ref="E34" r:id="rId229" display="http://noctaventures.com/forum/viewforum.php?f=276"/>
    <hyperlink ref="E257" r:id="rId230" display="http://noctaventures.com/forum/viewforum.php?f=296"/>
    <hyperlink ref="E256" r:id="rId231" display="http://noctaventures.com/forum/viewforum.php?f=295"/>
    <hyperlink ref="E255" r:id="rId232" display="http://noctaventures.com/forum/viewforum.php?f=293"/>
    <hyperlink ref="E254" r:id="rId233" display="http://noctaventures.com/forum/viewforum.php?f=292"/>
    <hyperlink ref="E259" r:id="rId234" display="http://noctaventures.com/forum/viewforum.php?f=298"/>
    <hyperlink ref="E258" r:id="rId235" display="http://noctaventures.com/forum/viewforum.php?f=297"/>
    <hyperlink ref="E260" r:id="rId236" display="http://noctaventures.com/forum/viewforum.php?f=299"/>
    <hyperlink ref="E261" r:id="rId237" display="http://noctaventures.com/forum/viewforum.php?f=300"/>
    <hyperlink ref="E263" r:id="rId238" display="http://noctaventures.com/forum/viewforum.php?f=302"/>
    <hyperlink ref="E264" r:id="rId239" display="http://noctaventures.com/forum/viewforum.php?f=304"/>
    <hyperlink ref="E266" r:id="rId240" display="http://noctaventures.com/forum/viewforum.php?f=305"/>
    <hyperlink ref="E262" r:id="rId241" display="http://noctaventures.com/forum/viewforum.php?f=301&amp;start=0"/>
    <hyperlink ref="E267" r:id="rId242" display="http://noctaventures.com/forum/viewforum.php?f=306"/>
    <hyperlink ref="E268" r:id="rId243" display="http://noctaventures.com/forum/viewforum.php?f=307"/>
    <hyperlink ref="E269" r:id="rId244" display="http://noctaventures.com/forum/viewforum.php?f=308"/>
    <hyperlink ref="E276" r:id="rId245" display="http://noctaventures.com/forum/viewforum.php?f=315"/>
    <hyperlink ref="E274" r:id="rId246" display="http://noctaventures.com/forum/viewforum.php?f=313"/>
    <hyperlink ref="E273" r:id="rId247" display="http://noctaventures.com/forum/viewforum.php?f=312"/>
    <hyperlink ref="E272" r:id="rId248" display="http://noctaventures.com/forum/viewforum.php?f=311"/>
    <hyperlink ref="E271" r:id="rId249" display="http://noctaventures.com/forum/viewforum.php?f=310"/>
    <hyperlink ref="E270" r:id="rId250" display="http://noctaventures.com/forum/viewforum.php?f=309"/>
    <hyperlink ref="E277" r:id="rId251" display="http://noctaventures.com/forum/viewforum.php?f=316"/>
    <hyperlink ref="E278" r:id="rId252" display="http://noctaventures.com/forum/viewforum.php?f=317"/>
    <hyperlink ref="E279" r:id="rId253" display="http://noctaventures.com/forum/viewforum.php?f=318"/>
    <hyperlink ref="E280" r:id="rId254" display="http://noctaventures.com/forum/viewforum.php?f=319"/>
    <hyperlink ref="E281" r:id="rId255" display="http://noctaventures.com/forum/viewforum.php?f=320"/>
    <hyperlink ref="E282" r:id="rId256" display="http://noctaventures.com/forum/viewforum.php?f=321"/>
    <hyperlink ref="E283" r:id="rId257" display="http://noctaventures.com/forum/viewforum.php?f=322"/>
    <hyperlink ref="E284" r:id="rId258" display="http://noctaventures.com/forum/viewforum.php?f=323"/>
    <hyperlink ref="E285" r:id="rId259" display="http://noctaventures.com/forum/viewforum.php?f=324"/>
    <hyperlink ref="E286" r:id="rId260" display="http://noctaventures.com/forum/viewforum.php?f=325"/>
    <hyperlink ref="E287" r:id="rId261" display="http://noctaventures.com/forum/viewforum.php?f=326"/>
    <hyperlink ref="E288" r:id="rId262" display="http://noctaventures.com/forum/viewforum.php?f=327"/>
    <hyperlink ref="E289" r:id="rId263" display="http://noctaventures.com/forum/viewforum.php?f=328"/>
    <hyperlink ref="E290" r:id="rId264" display="http://noctaventures.com/forum/viewforum.php?f=329"/>
    <hyperlink ref="E291" r:id="rId265" display="http://noctaventures.com/forum/viewforum.php?f=330"/>
    <hyperlink ref="E292" r:id="rId266" display="http://noctaventures.com/forum/viewforum.php?f=331"/>
    <hyperlink ref="E293" r:id="rId267" display="http://noctaventures.com/forum/viewforum.php?f=332"/>
    <hyperlink ref="E294" r:id="rId268" display="http://noctaventures.com/forum/viewforum.php?f=333"/>
    <hyperlink ref="E295" r:id="rId269" display="http://noctaventures.com/forum/viewforum.php?f=334"/>
    <hyperlink ref="E296" r:id="rId270" display="http://noctaventures.com/forum/viewforum.php?f=335"/>
    <hyperlink ref="E297" r:id="rId271" display="http://noctaventures.com/forum/viewforum.php?f=336"/>
    <hyperlink ref="E298" r:id="rId272" display="http://noctaventures.com/forum/viewforum.php?f=337"/>
    <hyperlink ref="E299" r:id="rId273" display="http://noctaventures.com/forum/viewforum.php?f=338&amp;sid=9eb08a3bccee3f588a93a92825b7da51"/>
    <hyperlink ref="E300" r:id="rId274" display="http://noctaventures.com/forum/viewforum.php?f=339"/>
    <hyperlink ref="E301" r:id="rId275" display="http://noctaventures.com/forum/viewforum.php?f=340"/>
    <hyperlink ref="E302" r:id="rId276" display="http://noctaventures.com/forum/viewforum.php?f=341"/>
    <hyperlink ref="E303" r:id="rId277" display="http://noctaventures.com/forum/viewforum.php?f=342"/>
    <hyperlink ref="E304" r:id="rId278" display="http://noctaventures.com/forum/viewforum.php?f=343"/>
    <hyperlink ref="E305" r:id="rId279" display="http://noctaventures.com/forum/viewforum.php?f=344"/>
    <hyperlink ref="E306" r:id="rId280" display="http://noctaventures.com/forum/viewforum.php?f=345"/>
    <hyperlink ref="E309" r:id="rId281" display="http://noctaventures.com/forum/viewforum.php?f=348"/>
    <hyperlink ref="E308" r:id="rId282" display="http://noctaventures.com/forum/viewforum.php?f=347"/>
    <hyperlink ref="E307" r:id="rId283" display="http://noctaventures.com/forum/viewforum.php?f=346"/>
    <hyperlink ref="E310" r:id="rId284" display="http://noctaventures.com/forum/viewforum.php?f=349"/>
    <hyperlink ref="E311" r:id="rId285" display="http://noctaventures.com/forum/viewforum.php?f=350"/>
    <hyperlink ref="E312" r:id="rId286" display="http://noctaventures.com/forum/viewforum.php?f=351"/>
    <hyperlink ref="E313" r:id="rId287" display="http://noctaventures.com/forum/viewforum.php?f=352"/>
    <hyperlink ref="E314" r:id="rId288" display="http://noctaventures.com/forum/viewforum.php?f=353"/>
    <hyperlink ref="E317" r:id="rId289" display="http://noctaventures.com/forum/viewforum.php?f=356"/>
    <hyperlink ref="E318" r:id="rId290" display="http://noctaventures.com/forum/viewforum.php?f=357"/>
    <hyperlink ref="E320" r:id="rId291" display="http://noctaventures.com/forum/viewforum.php?f=359"/>
    <hyperlink ref="E321" r:id="rId292" display="http://noctaventures.com/forum/viewforum.php?f=360"/>
  </hyperlinks>
  <pageMargins left="0.7" right="0.7" top="0.75" bottom="0.75" header="0.3" footer="0.3"/>
  <pageSetup paperSize="9" orientation="portrait" horizontalDpi="4294967293" r:id="rId293"/>
  <drawing r:id="rId294"/>
  <legacyDrawing r:id="rId295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X178"/>
  <sheetViews>
    <sheetView showGridLines="0" zoomScale="85" zoomScaleNormal="85" workbookViewId="0">
      <pane xSplit="6" ySplit="5" topLeftCell="IT45" activePane="bottomRight" state="frozen"/>
      <selection pane="topRight" activeCell="C1" sqref="C1"/>
      <selection pane="bottomLeft" activeCell="A3" sqref="A3"/>
      <selection pane="bottomRight" activeCell="JZ61" sqref="JZ61"/>
    </sheetView>
  </sheetViews>
  <sheetFormatPr defaultRowHeight="12.75"/>
  <cols>
    <col min="1" max="1" width="10.7109375" customWidth="1"/>
    <col min="2" max="2" width="4.85546875" customWidth="1"/>
    <col min="3" max="3" width="6.140625" style="18" bestFit="1" customWidth="1"/>
    <col min="4" max="4" width="14.140625" style="18" customWidth="1"/>
    <col min="5" max="5" width="3.85546875" style="18" customWidth="1"/>
    <col min="6" max="6" width="4.7109375" style="18" customWidth="1"/>
    <col min="7" max="15" width="3.140625" style="18" customWidth="1"/>
    <col min="16" max="16" width="3.140625" style="55" customWidth="1"/>
    <col min="17" max="25" width="3.140625" style="18" customWidth="1"/>
    <col min="26" max="26" width="3.140625" style="51" customWidth="1"/>
    <col min="27" max="174" width="3.140625" customWidth="1"/>
    <col min="175" max="175" width="3.140625" style="51" customWidth="1"/>
    <col min="176" max="246" width="3.140625" customWidth="1"/>
    <col min="247" max="247" width="4.28515625" customWidth="1"/>
    <col min="248" max="262" width="3.140625" customWidth="1"/>
    <col min="263" max="284" width="4" customWidth="1"/>
  </cols>
  <sheetData>
    <row r="1" spans="1:284">
      <c r="D1" s="18" t="str">
        <f>COUNTA(F3:IW3)&amp;" episodes"</f>
        <v>251 episodes</v>
      </c>
      <c r="G1" s="35">
        <f>YEAR(G2)</f>
        <v>2004</v>
      </c>
      <c r="H1" s="35"/>
      <c r="I1" s="35"/>
      <c r="J1" s="34"/>
      <c r="K1" s="34"/>
      <c r="L1" s="34">
        <f>YEAR(L2)</f>
        <v>2005</v>
      </c>
      <c r="M1" s="34"/>
      <c r="N1" s="34"/>
      <c r="O1" s="34"/>
      <c r="P1" s="53">
        <f>YEAR(P2)</f>
        <v>2006</v>
      </c>
      <c r="Q1" s="37"/>
      <c r="R1" s="37"/>
      <c r="S1" s="37"/>
      <c r="T1" s="37"/>
      <c r="U1" s="37"/>
      <c r="V1" s="34"/>
      <c r="W1" s="34"/>
      <c r="X1" s="34"/>
      <c r="Y1" s="34">
        <f>YEAR(Y2)</f>
        <v>2007</v>
      </c>
      <c r="Z1" s="56">
        <f ca="1">YEAR(Z2)</f>
        <v>2006</v>
      </c>
      <c r="AA1" s="34"/>
      <c r="AB1" s="63"/>
      <c r="AC1" s="63"/>
      <c r="AD1" s="63">
        <f ca="1">YEAR(AD2)</f>
        <v>2007</v>
      </c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BD1" s="34">
        <f ca="1">YEAR(BD2)</f>
        <v>2008</v>
      </c>
      <c r="BI1" s="40"/>
      <c r="BJ1" s="40"/>
      <c r="BK1" s="40"/>
      <c r="BL1" s="40"/>
      <c r="BM1" s="40"/>
      <c r="BN1" s="40"/>
      <c r="BO1" s="40"/>
      <c r="BZ1" s="39"/>
      <c r="CA1" s="39"/>
      <c r="CB1" s="39"/>
      <c r="CC1" s="39"/>
      <c r="CD1" s="39">
        <f ca="1">YEAR(CD2)</f>
        <v>2009</v>
      </c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DE1" s="34">
        <f ca="1">YEAR(DE2)</f>
        <v>2010</v>
      </c>
      <c r="DL1" s="41"/>
      <c r="DM1" s="41"/>
      <c r="DN1" s="41"/>
      <c r="DO1" s="41"/>
      <c r="DP1" s="41"/>
      <c r="DQ1" s="41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>
        <f ca="1">YEAR(EB2)</f>
        <v>2011</v>
      </c>
      <c r="EC1" s="64"/>
      <c r="ED1" s="34"/>
      <c r="EE1" s="34"/>
      <c r="EF1" s="34"/>
      <c r="EX1" s="89">
        <f ca="1">YEAR(EX2)</f>
        <v>2012</v>
      </c>
      <c r="EY1" s="88"/>
      <c r="EZ1" s="88"/>
      <c r="FA1" s="88"/>
      <c r="FB1" s="88"/>
      <c r="FC1" s="88"/>
      <c r="FD1" s="88"/>
      <c r="FH1" s="34">
        <f ca="1">YEAR(FH2)</f>
        <v>2013</v>
      </c>
      <c r="FQ1" s="34">
        <f ca="1">YEAR(FQ2)</f>
        <v>2014</v>
      </c>
      <c r="FS1" s="46">
        <f ca="1">YEAR(FS2)</f>
        <v>2015</v>
      </c>
      <c r="FT1" s="24"/>
      <c r="FU1" s="24"/>
      <c r="FV1" s="24"/>
      <c r="FW1" s="24"/>
      <c r="FX1" s="24"/>
      <c r="FY1" s="24"/>
      <c r="FZ1" s="24"/>
      <c r="GD1" s="34">
        <v>2016</v>
      </c>
      <c r="GF1" s="24"/>
      <c r="GG1" s="24"/>
      <c r="GH1" s="24"/>
      <c r="GI1" s="24"/>
      <c r="GJ1" s="24"/>
      <c r="GP1" s="101">
        <v>2017</v>
      </c>
      <c r="GQ1" s="100"/>
      <c r="GR1" s="100"/>
      <c r="GS1" s="100"/>
      <c r="GT1" s="100"/>
      <c r="GU1" s="100"/>
      <c r="GZ1" s="100"/>
      <c r="HA1" s="34">
        <v>2018</v>
      </c>
      <c r="HG1" s="100"/>
      <c r="HI1" s="100"/>
      <c r="HJ1" s="34"/>
      <c r="HK1" s="34"/>
      <c r="HL1" s="34"/>
      <c r="HM1" s="34"/>
      <c r="HN1" s="34">
        <v>2019</v>
      </c>
      <c r="HO1" s="34"/>
      <c r="HP1" s="34"/>
      <c r="HQ1" s="34"/>
      <c r="HR1" s="34"/>
      <c r="HS1" s="34"/>
      <c r="HT1" s="34"/>
      <c r="HU1" s="34"/>
      <c r="HV1" s="34"/>
      <c r="HW1" s="100"/>
      <c r="HX1" s="34"/>
      <c r="HY1" s="34"/>
      <c r="HZ1" s="34"/>
      <c r="IA1" s="34">
        <v>2020</v>
      </c>
      <c r="IB1" s="34"/>
      <c r="IC1" s="34"/>
      <c r="ID1" s="34"/>
      <c r="IE1" s="34"/>
      <c r="IF1" s="34"/>
      <c r="IG1" s="34"/>
      <c r="IH1" s="34"/>
      <c r="II1" s="34"/>
      <c r="IJ1" s="34"/>
      <c r="IK1" s="34"/>
      <c r="IL1" s="34"/>
      <c r="IM1" s="34">
        <v>2021</v>
      </c>
      <c r="IN1" s="34"/>
      <c r="IO1" s="34"/>
      <c r="IP1" s="34"/>
      <c r="IQ1" s="34"/>
      <c r="IR1" s="34"/>
      <c r="IS1" s="34"/>
      <c r="IT1" s="34"/>
      <c r="IU1" s="34"/>
      <c r="IV1" s="34"/>
      <c r="IW1" s="34"/>
      <c r="IX1" s="34"/>
      <c r="IY1" s="34">
        <v>2022</v>
      </c>
      <c r="IZ1" s="34"/>
      <c r="JA1" s="34"/>
      <c r="JB1" s="34"/>
      <c r="JC1" s="34"/>
      <c r="JD1" s="34"/>
      <c r="JE1" s="34"/>
      <c r="JF1" s="34"/>
      <c r="JG1" s="34"/>
      <c r="JH1" s="34"/>
      <c r="JI1" s="34"/>
      <c r="JJ1" s="34"/>
      <c r="JK1" s="34"/>
      <c r="JL1" s="34"/>
      <c r="JM1" s="34"/>
      <c r="JN1" s="34"/>
      <c r="JO1" s="34"/>
      <c r="JP1" s="34"/>
      <c r="JQ1" s="34"/>
      <c r="JR1" s="34"/>
      <c r="JS1" s="34"/>
      <c r="JT1" s="34"/>
      <c r="JU1" s="34"/>
      <c r="JV1" s="34"/>
      <c r="JW1" s="34"/>
      <c r="JX1" s="34"/>
    </row>
    <row r="2" spans="1:284">
      <c r="A2" s="87" t="str">
        <f ca="1">ROUND((TODAY()-G2)/365,1)&amp;" ans"</f>
        <v>20 ans</v>
      </c>
      <c r="D2" s="18" t="str">
        <f>COUNTA(D6:D141)&amp;" compositeurs"</f>
        <v>135 compositeurs</v>
      </c>
      <c r="G2" s="8">
        <v>38210</v>
      </c>
      <c r="H2" s="8">
        <v>38241</v>
      </c>
      <c r="I2" s="8">
        <v>38270</v>
      </c>
      <c r="J2" s="8">
        <v>38318</v>
      </c>
      <c r="K2" s="8">
        <v>38339</v>
      </c>
      <c r="L2" s="8">
        <v>38367</v>
      </c>
      <c r="M2" s="8">
        <v>38594</v>
      </c>
      <c r="N2" s="8">
        <v>38578</v>
      </c>
      <c r="O2" s="43">
        <v>38612</v>
      </c>
      <c r="P2" s="47">
        <v>38759</v>
      </c>
      <c r="Q2" s="8">
        <v>38794</v>
      </c>
      <c r="R2" s="8">
        <v>38808</v>
      </c>
      <c r="S2" s="8">
        <v>38829</v>
      </c>
      <c r="T2" s="8">
        <v>38858</v>
      </c>
      <c r="U2" s="8">
        <v>38892</v>
      </c>
      <c r="V2" s="8">
        <v>38914</v>
      </c>
      <c r="W2" s="8">
        <v>38990</v>
      </c>
      <c r="X2" s="8">
        <v>39021</v>
      </c>
      <c r="Y2" s="43">
        <v>39317</v>
      </c>
      <c r="Z2" s="8">
        <f t="shared" ref="Z2" ca="1" si="0">INDIRECT("Themes!C"&amp;(261+COLUMN(Z1)-COLUMN($HP$1)),TRUE)</f>
        <v>39032</v>
      </c>
      <c r="AA2" s="8">
        <f t="shared" ref="AA2" ca="1" si="1">INDIRECT("Themes!C"&amp;(261+COLUMN(AA1)-COLUMN($HP$1)),TRUE)</f>
        <v>39046</v>
      </c>
      <c r="AB2" s="8">
        <f t="shared" ref="AB2" ca="1" si="2">INDIRECT("Themes!C"&amp;(261+COLUMN(AB1)-COLUMN($HP$1)),TRUE)</f>
        <v>39060</v>
      </c>
      <c r="AC2" s="8">
        <f t="shared" ref="AC2" ca="1" si="3">INDIRECT("Themes!C"&amp;(261+COLUMN(AC1)-COLUMN($HP$1)),TRUE)</f>
        <v>39073</v>
      </c>
      <c r="AD2" s="8">
        <f t="shared" ref="AD2" ca="1" si="4">INDIRECT("Themes!C"&amp;(261+COLUMN(AD1)-COLUMN($HP$1)),TRUE)</f>
        <v>39088</v>
      </c>
      <c r="AE2" s="8">
        <f t="shared" ref="AE2" ca="1" si="5">INDIRECT("Themes!C"&amp;(261+COLUMN(AE1)-COLUMN($HP$1)),TRUE)</f>
        <v>39102</v>
      </c>
      <c r="AF2" s="8">
        <f t="shared" ref="AF2" ca="1" si="6">INDIRECT("Themes!C"&amp;(261+COLUMN(AF1)-COLUMN($HP$1)),TRUE)</f>
        <v>39116</v>
      </c>
      <c r="AG2" s="8">
        <f t="shared" ref="AG2" ca="1" si="7">INDIRECT("Themes!C"&amp;(261+COLUMN(AG1)-COLUMN($HP$1)),TRUE)</f>
        <v>39130</v>
      </c>
      <c r="AH2" s="8">
        <f t="shared" ref="AH2" ca="1" si="8">INDIRECT("Themes!C"&amp;(261+COLUMN(AH1)-COLUMN($HP$1)),TRUE)</f>
        <v>39144</v>
      </c>
      <c r="AI2" s="8">
        <f t="shared" ref="AI2" ca="1" si="9">INDIRECT("Themes!C"&amp;(261+COLUMN(AI1)-COLUMN($HP$1)),TRUE)</f>
        <v>39158</v>
      </c>
      <c r="AJ2" s="8">
        <f t="shared" ref="AJ2" ca="1" si="10">INDIRECT("Themes!C"&amp;(261+COLUMN(AJ1)-COLUMN($HP$1)),TRUE)</f>
        <v>39172</v>
      </c>
      <c r="AK2" s="8">
        <f t="shared" ref="AK2" ca="1" si="11">INDIRECT("Themes!C"&amp;(261+COLUMN(AK1)-COLUMN($HP$1)),TRUE)</f>
        <v>39186</v>
      </c>
      <c r="AL2" s="8">
        <f t="shared" ref="AL2" ca="1" si="12">INDIRECT("Themes!C"&amp;(261+COLUMN(AL1)-COLUMN($HP$1)),TRUE)</f>
        <v>39200</v>
      </c>
      <c r="AM2" s="8">
        <f t="shared" ref="AM2" ca="1" si="13">INDIRECT("Themes!C"&amp;(261+COLUMN(AM1)-COLUMN($HP$1)),TRUE)</f>
        <v>39214</v>
      </c>
      <c r="AN2" s="8">
        <f t="shared" ref="AN2" ca="1" si="14">INDIRECT("Themes!C"&amp;(261+COLUMN(AN1)-COLUMN($HP$1)),TRUE)</f>
        <v>39228</v>
      </c>
      <c r="AO2" s="8">
        <f t="shared" ref="AO2" ca="1" si="15">INDIRECT("Themes!C"&amp;(261+COLUMN(AO1)-COLUMN($HP$1)),TRUE)</f>
        <v>39242</v>
      </c>
      <c r="AP2" s="8">
        <f t="shared" ref="AP2" ca="1" si="16">INDIRECT("Themes!C"&amp;(261+COLUMN(AP1)-COLUMN($HP$1)),TRUE)</f>
        <v>39256</v>
      </c>
      <c r="AQ2" s="8">
        <f t="shared" ref="AQ2" ca="1" si="17">INDIRECT("Themes!C"&amp;(261+COLUMN(AQ1)-COLUMN($HP$1)),TRUE)</f>
        <v>39240</v>
      </c>
      <c r="AR2" s="8">
        <f t="shared" ref="AR2" ca="1" si="18">INDIRECT("Themes!C"&amp;(261+COLUMN(AR1)-COLUMN($HP$1)),TRUE)</f>
        <v>39254</v>
      </c>
      <c r="AS2" s="8">
        <f t="shared" ref="AS2" ca="1" si="19">INDIRECT("Themes!C"&amp;(261+COLUMN(AS1)-COLUMN($HP$1)),TRUE)</f>
        <v>39298</v>
      </c>
      <c r="AT2" s="8">
        <f t="shared" ref="AT2" ca="1" si="20">INDIRECT("Themes!C"&amp;(261+COLUMN(AT1)-COLUMN($HP$1)),TRUE)</f>
        <v>39312</v>
      </c>
      <c r="AU2" s="8">
        <f t="shared" ref="AU2" ca="1" si="21">INDIRECT("Themes!C"&amp;(261+COLUMN(AU1)-COLUMN($HP$1)),TRUE)</f>
        <v>39264</v>
      </c>
      <c r="AV2" s="8">
        <f t="shared" ref="AV2" ca="1" si="22">INDIRECT("Themes!C"&amp;(261+COLUMN(AV1)-COLUMN($HP$1)),TRUE)</f>
        <v>39340</v>
      </c>
      <c r="AW2" s="8">
        <f t="shared" ref="AW2" ca="1" si="23">INDIRECT("Themes!C"&amp;(261+COLUMN(AW1)-COLUMN($HP$1)),TRUE)</f>
        <v>39354</v>
      </c>
      <c r="AX2" s="8">
        <f t="shared" ref="AX2" ca="1" si="24">INDIRECT("Themes!C"&amp;(261+COLUMN(AX1)-COLUMN($HP$1)),TRUE)</f>
        <v>39368</v>
      </c>
      <c r="AY2" s="8">
        <f t="shared" ref="AY2" ca="1" si="25">INDIRECT("Themes!C"&amp;(261+COLUMN(AY1)-COLUMN($HP$1)),TRUE)</f>
        <v>39383</v>
      </c>
      <c r="AZ2" s="8">
        <f t="shared" ref="AZ2" ca="1" si="26">INDIRECT("Themes!C"&amp;(261+COLUMN(AZ1)-COLUMN($HP$1)),TRUE)</f>
        <v>39396</v>
      </c>
      <c r="BA2" s="8">
        <f t="shared" ref="BA2" ca="1" si="27">INDIRECT("Themes!C"&amp;(261+COLUMN(BA1)-COLUMN($HP$1)),TRUE)</f>
        <v>39410</v>
      </c>
      <c r="BB2" s="8">
        <f t="shared" ref="BB2" ca="1" si="28">INDIRECT("Themes!C"&amp;(261+COLUMN(BB1)-COLUMN($HP$1)),TRUE)</f>
        <v>39424</v>
      </c>
      <c r="BC2" s="8">
        <f t="shared" ref="BC2" ca="1" si="29">INDIRECT("Themes!C"&amp;(261+COLUMN(BC1)-COLUMN($HP$1)),TRUE)</f>
        <v>39438</v>
      </c>
      <c r="BD2" s="8">
        <f t="shared" ref="BD2" ca="1" si="30">INDIRECT("Themes!C"&amp;(261+COLUMN(BD1)-COLUMN($HP$1)),TRUE)</f>
        <v>39452</v>
      </c>
      <c r="BE2" s="8">
        <f t="shared" ref="BE2" ca="1" si="31">INDIRECT("Themes!C"&amp;(261+COLUMN(BE1)-COLUMN($HP$1)),TRUE)</f>
        <v>39466</v>
      </c>
      <c r="BF2" s="8">
        <f t="shared" ref="BF2" ca="1" si="32">INDIRECT("Themes!C"&amp;(261+COLUMN(BF1)-COLUMN($HP$1)),TRUE)</f>
        <v>39480</v>
      </c>
      <c r="BG2" s="8">
        <f t="shared" ref="BG2" ca="1" si="33">INDIRECT("Themes!C"&amp;(261+COLUMN(BG1)-COLUMN($HP$1)),TRUE)</f>
        <v>39494</v>
      </c>
      <c r="BH2" s="8">
        <f t="shared" ref="BH2" ca="1" si="34">INDIRECT("Themes!C"&amp;(261+COLUMN(BH1)-COLUMN($HP$1)),TRUE)</f>
        <v>39569</v>
      </c>
      <c r="BI2" s="8">
        <f t="shared" ref="BI2" ca="1" si="35">INDIRECT("Themes!C"&amp;(261+COLUMN(BI1)-COLUMN($HP$1)),TRUE)</f>
        <v>39522</v>
      </c>
      <c r="BJ2" s="8">
        <f t="shared" ref="BJ2" ca="1" si="36">INDIRECT("Themes!C"&amp;(261+COLUMN(BJ1)-COLUMN($HP$1)),TRUE)</f>
        <v>39536</v>
      </c>
      <c r="BK2" s="8">
        <f t="shared" ref="BK2" ca="1" si="37">INDIRECT("Themes!C"&amp;(261+COLUMN(BK1)-COLUMN($HP$1)),TRUE)</f>
        <v>39550</v>
      </c>
      <c r="BL2" s="8">
        <f t="shared" ref="BL2" ca="1" si="38">INDIRECT("Themes!C"&amp;(261+COLUMN(BL1)-COLUMN($HP$1)),TRUE)</f>
        <v>39564</v>
      </c>
      <c r="BM2" s="8">
        <f t="shared" ref="BM2" ca="1" si="39">INDIRECT("Themes!C"&amp;(261+COLUMN(BM1)-COLUMN($HP$1)),TRUE)</f>
        <v>39578</v>
      </c>
      <c r="BN2" s="8">
        <f t="shared" ref="BN2" ca="1" si="40">INDIRECT("Themes!C"&amp;(261+COLUMN(BN1)-COLUMN($HP$1)),TRUE)</f>
        <v>39592</v>
      </c>
      <c r="BO2" s="8">
        <f t="shared" ref="BO2" ca="1" si="41">INDIRECT("Themes!C"&amp;(261+COLUMN(BO1)-COLUMN($HP$1)),TRUE)</f>
        <v>39606</v>
      </c>
      <c r="BP2" s="8">
        <f t="shared" ref="BP2" ca="1" si="42">INDIRECT("Themes!C"&amp;(261+COLUMN(BP1)-COLUMN($HP$1)),TRUE)</f>
        <v>39620</v>
      </c>
      <c r="BQ2" s="8">
        <f t="shared" ref="BQ2" ca="1" si="43">INDIRECT("Themes!C"&amp;(261+COLUMN(BQ1)-COLUMN($HP$1)),TRUE)</f>
        <v>39604</v>
      </c>
      <c r="BR2" s="8">
        <f t="shared" ref="BR2" ca="1" si="44">INDIRECT("Themes!C"&amp;(261+COLUMN(BR1)-COLUMN($HP$1)),TRUE)</f>
        <v>39618</v>
      </c>
      <c r="BS2" s="8">
        <f t="shared" ref="BS2" ca="1" si="45">INDIRECT("Themes!C"&amp;(261+COLUMN(BS1)-COLUMN($HP$1)),TRUE)</f>
        <v>39662</v>
      </c>
      <c r="BT2" s="8">
        <f t="shared" ref="BT2" ca="1" si="46">INDIRECT("Themes!C"&amp;(261+COLUMN(BT1)-COLUMN($HP$1)),TRUE)</f>
        <v>39676</v>
      </c>
      <c r="BU2" s="8">
        <f t="shared" ref="BU2" ca="1" si="47">INDIRECT("Themes!C"&amp;(261+COLUMN(BU1)-COLUMN($HP$1)),TRUE)</f>
        <v>39690</v>
      </c>
      <c r="BV2" s="8">
        <f t="shared" ref="BV2" ca="1" si="48">INDIRECT("Themes!C"&amp;(261+COLUMN(BV1)-COLUMN($HP$1)),TRUE)</f>
        <v>39704</v>
      </c>
      <c r="BW2" s="8">
        <f t="shared" ref="BW2" ca="1" si="49">INDIRECT("Themes!C"&amp;(261+COLUMN(BW1)-COLUMN($HP$1)),TRUE)</f>
        <v>39718</v>
      </c>
      <c r="BX2" s="8">
        <f t="shared" ref="BX2" ca="1" si="50">INDIRECT("Themes!C"&amp;(261+COLUMN(BX1)-COLUMN($HP$1)),TRUE)</f>
        <v>39732</v>
      </c>
      <c r="BY2" s="8">
        <f t="shared" ref="BY2" ca="1" si="51">INDIRECT("Themes!C"&amp;(261+COLUMN(BY1)-COLUMN($HP$1)),TRUE)</f>
        <v>39746</v>
      </c>
      <c r="BZ2" s="8">
        <f t="shared" ref="BZ2" ca="1" si="52">INDIRECT("Themes!C"&amp;(261+COLUMN(BZ1)-COLUMN($HP$1)),TRUE)</f>
        <v>39760</v>
      </c>
      <c r="CA2" s="8">
        <f t="shared" ref="CA2" ca="1" si="53">INDIRECT("Themes!C"&amp;(261+COLUMN(CA1)-COLUMN($HP$1)),TRUE)</f>
        <v>39774</v>
      </c>
      <c r="CB2" s="8">
        <f t="shared" ref="CB2" ca="1" si="54">INDIRECT("Themes!C"&amp;(261+COLUMN(CB1)-COLUMN($HP$1)),TRUE)</f>
        <v>39787</v>
      </c>
      <c r="CC2" s="8">
        <f t="shared" ref="CC2" ca="1" si="55">INDIRECT("Themes!C"&amp;(261+COLUMN(CC1)-COLUMN($HP$1)),TRUE)</f>
        <v>39802</v>
      </c>
      <c r="CD2" s="8">
        <f t="shared" ref="CD2" ca="1" si="56">INDIRECT("Themes!C"&amp;(261+COLUMN(CD1)-COLUMN($HP$1)),TRUE)</f>
        <v>39816</v>
      </c>
      <c r="CE2" s="8">
        <f t="shared" ref="CE2" ca="1" si="57">INDIRECT("Themes!C"&amp;(261+COLUMN(CE1)-COLUMN($HP$1)),TRUE)</f>
        <v>39830</v>
      </c>
      <c r="CF2" s="8">
        <f t="shared" ref="CF2" ca="1" si="58">INDIRECT("Themes!C"&amp;(261+COLUMN(CF1)-COLUMN($HP$1)),TRUE)</f>
        <v>39844</v>
      </c>
      <c r="CG2" s="8">
        <f t="shared" ref="CG2" ca="1" si="59">INDIRECT("Themes!C"&amp;(261+COLUMN(CG1)-COLUMN($HP$1)),TRUE)</f>
        <v>39858</v>
      </c>
      <c r="CH2" s="8">
        <f t="shared" ref="CH2" ca="1" si="60">INDIRECT("Themes!C"&amp;(261+COLUMN(CH1)-COLUMN($HP$1)),TRUE)</f>
        <v>39872</v>
      </c>
      <c r="CI2" s="8">
        <f t="shared" ref="CI2" ca="1" si="61">INDIRECT("Themes!C"&amp;(261+COLUMN(CI1)-COLUMN($HP$1)),TRUE)</f>
        <v>39886</v>
      </c>
      <c r="CJ2" s="8">
        <f t="shared" ref="CJ2" ca="1" si="62">INDIRECT("Themes!C"&amp;(261+COLUMN(CJ1)-COLUMN($HP$1)),TRUE)</f>
        <v>39900</v>
      </c>
      <c r="CK2" s="8">
        <f t="shared" ref="CK2" ca="1" si="63">INDIRECT("Themes!C"&amp;(261+COLUMN(CK1)-COLUMN($HP$1)),TRUE)</f>
        <v>39914</v>
      </c>
      <c r="CL2" s="8">
        <f t="shared" ref="CL2" ca="1" si="64">INDIRECT("Themes!C"&amp;(261+COLUMN(CL1)-COLUMN($HP$1)),TRUE)</f>
        <v>39928</v>
      </c>
      <c r="CM2" s="8">
        <f t="shared" ref="CM2" ca="1" si="65">INDIRECT("Themes!C"&amp;(261+COLUMN(CM1)-COLUMN($HP$1)),TRUE)</f>
        <v>39942</v>
      </c>
      <c r="CN2" s="8">
        <f t="shared" ref="CN2" ca="1" si="66">INDIRECT("Themes!C"&amp;(261+COLUMN(CN1)-COLUMN($HP$1)),TRUE)</f>
        <v>39956</v>
      </c>
      <c r="CO2" s="8">
        <f t="shared" ref="CO2" ca="1" si="67">INDIRECT("Themes!C"&amp;(261+COLUMN(CO1)-COLUMN($HP$1)),TRUE)</f>
        <v>39970</v>
      </c>
      <c r="CP2" s="8">
        <f t="shared" ref="CP2" ca="1" si="68">INDIRECT("Themes!C"&amp;(261+COLUMN(CP1)-COLUMN($HP$1)),TRUE)</f>
        <v>39977</v>
      </c>
      <c r="CQ2" s="8">
        <f t="shared" ref="CQ2" ca="1" si="69">INDIRECT("Themes!C"&amp;(261+COLUMN(CQ1)-COLUMN($HP$1)),TRUE)</f>
        <v>39984</v>
      </c>
      <c r="CR2" s="8">
        <f t="shared" ref="CR2" ca="1" si="70">INDIRECT("Themes!C"&amp;(261+COLUMN(CR1)-COLUMN($HP$1)),TRUE)</f>
        <v>39998</v>
      </c>
      <c r="CS2" s="8">
        <f t="shared" ref="CS2" ca="1" si="71">INDIRECT("Themes!C"&amp;(261+COLUMN(CS1)-COLUMN($HP$1)),TRUE)</f>
        <v>40012</v>
      </c>
      <c r="CT2" s="8">
        <f t="shared" ref="CT2" ca="1" si="72">INDIRECT("Themes!C"&amp;(261+COLUMN(CT1)-COLUMN($HP$1)),TRUE)</f>
        <v>40026</v>
      </c>
      <c r="CU2" s="8">
        <f t="shared" ref="CU2" ca="1" si="73">INDIRECT("Themes!C"&amp;(261+COLUMN(CU1)-COLUMN($HP$1)),TRUE)</f>
        <v>40040</v>
      </c>
      <c r="CV2" s="8">
        <f t="shared" ref="CV2" ca="1" si="74">INDIRECT("Themes!C"&amp;(261+COLUMN(CV1)-COLUMN($HP$1)),TRUE)</f>
        <v>40054</v>
      </c>
      <c r="CW2" s="8">
        <f t="shared" ref="CW2" ca="1" si="75">INDIRECT("Themes!C"&amp;(261+COLUMN(CW1)-COLUMN($HP$1)),TRUE)</f>
        <v>40068</v>
      </c>
      <c r="CX2" s="8">
        <f t="shared" ref="CX2" ca="1" si="76">INDIRECT("Themes!C"&amp;(261+COLUMN(CX1)-COLUMN($HP$1)),TRUE)</f>
        <v>40082</v>
      </c>
      <c r="CY2" s="8">
        <f t="shared" ref="CY2" ca="1" si="77">INDIRECT("Themes!C"&amp;(261+COLUMN(CY1)-COLUMN($HP$1)),TRUE)</f>
        <v>40096</v>
      </c>
      <c r="CZ2" s="8">
        <f t="shared" ref="CZ2" ca="1" si="78">INDIRECT("Themes!C"&amp;(261+COLUMN(CZ1)-COLUMN($HP$1)),TRUE)</f>
        <v>40110</v>
      </c>
      <c r="DA2" s="8">
        <f t="shared" ref="DA2" ca="1" si="79">INDIRECT("Themes!C"&amp;(261+COLUMN(DA1)-COLUMN($HP$1)),TRUE)</f>
        <v>40124</v>
      </c>
      <c r="DB2" s="8">
        <f t="shared" ref="DB2" ca="1" si="80">INDIRECT("Themes!C"&amp;(261+COLUMN(DB1)-COLUMN($HP$1)),TRUE)</f>
        <v>40138</v>
      </c>
      <c r="DC2" s="8">
        <f t="shared" ref="DC2" ca="1" si="81">INDIRECT("Themes!C"&amp;(261+COLUMN(DC1)-COLUMN($HP$1)),TRUE)</f>
        <v>40152</v>
      </c>
      <c r="DD2" s="8">
        <f t="shared" ref="DD2" ca="1" si="82">INDIRECT("Themes!C"&amp;(261+COLUMN(DD1)-COLUMN($HP$1)),TRUE)</f>
        <v>40166</v>
      </c>
      <c r="DE2" s="8">
        <f t="shared" ref="DE2" ca="1" si="83">INDIRECT("Themes!C"&amp;(261+COLUMN(DE1)-COLUMN($HP$1)),TRUE)</f>
        <v>40180</v>
      </c>
      <c r="DF2" s="8">
        <f t="shared" ref="DF2" ca="1" si="84">INDIRECT("Themes!C"&amp;(261+COLUMN(DF1)-COLUMN($HP$1)),TRUE)</f>
        <v>40194</v>
      </c>
      <c r="DG2" s="8">
        <f t="shared" ref="DG2" ca="1" si="85">INDIRECT("Themes!C"&amp;(261+COLUMN(DG1)-COLUMN($HP$1)),TRUE)</f>
        <v>40208</v>
      </c>
      <c r="DH2" s="8">
        <f t="shared" ref="DH2" ca="1" si="86">INDIRECT("Themes!C"&amp;(261+COLUMN(DH1)-COLUMN($HP$1)),TRUE)</f>
        <v>40222</v>
      </c>
      <c r="DI2" s="8">
        <f t="shared" ref="DI2" ca="1" si="87">INDIRECT("Themes!C"&amp;(261+COLUMN(DI1)-COLUMN($HP$1)),TRUE)</f>
        <v>40236</v>
      </c>
      <c r="DJ2" s="8">
        <f t="shared" ref="DJ2" ca="1" si="88">INDIRECT("Themes!C"&amp;(261+COLUMN(DJ1)-COLUMN($HP$1)),TRUE)</f>
        <v>40250</v>
      </c>
      <c r="DK2" s="8">
        <f t="shared" ref="DK2" ca="1" si="89">INDIRECT("Themes!C"&amp;(261+COLUMN(DK1)-COLUMN($HP$1)),TRUE)</f>
        <v>40264</v>
      </c>
      <c r="DL2" s="8">
        <f t="shared" ref="DL2" ca="1" si="90">INDIRECT("Themes!C"&amp;(261+COLUMN(DL1)-COLUMN($HP$1)),TRUE)</f>
        <v>40278</v>
      </c>
      <c r="DM2" s="8">
        <f t="shared" ref="DM2" ca="1" si="91">INDIRECT("Themes!C"&amp;(261+COLUMN(DM1)-COLUMN($HP$1)),TRUE)</f>
        <v>40292</v>
      </c>
      <c r="DN2" s="8">
        <f t="shared" ref="DN2" ca="1" si="92">INDIRECT("Themes!C"&amp;(261+COLUMN(DN1)-COLUMN($HP$1)),TRUE)</f>
        <v>40306</v>
      </c>
      <c r="DO2" s="8">
        <f t="shared" ref="DO2" ca="1" si="93">INDIRECT("Themes!C"&amp;(261+COLUMN(DO1)-COLUMN($HP$1)),TRUE)</f>
        <v>40320</v>
      </c>
      <c r="DP2" s="8">
        <f t="shared" ref="DP2" ca="1" si="94">INDIRECT("Themes!C"&amp;(261+COLUMN(DP1)-COLUMN($HP$1)),TRUE)</f>
        <v>40334</v>
      </c>
      <c r="DQ2" s="8">
        <f t="shared" ref="DQ2" ca="1" si="95">INDIRECT("Themes!C"&amp;(261+COLUMN(DQ1)-COLUMN($HP$1)),TRUE)</f>
        <v>40348</v>
      </c>
      <c r="DR2" s="8">
        <f t="shared" ref="DR2" ca="1" si="96">INDIRECT("Themes!C"&amp;(261+COLUMN(DR1)-COLUMN($HP$1)),TRUE)</f>
        <v>40332</v>
      </c>
      <c r="DS2" s="8">
        <f t="shared" ref="DS2" ca="1" si="97">INDIRECT("Themes!C"&amp;(261+COLUMN(DS1)-COLUMN($HP$1)),TRUE)</f>
        <v>40346</v>
      </c>
      <c r="DT2" s="8">
        <f t="shared" ref="DT2" ca="1" si="98">INDIRECT("Themes!C"&amp;(261+COLUMN(DT1)-COLUMN($HP$1)),TRUE)</f>
        <v>40425</v>
      </c>
      <c r="DU2" s="8">
        <f t="shared" ref="DU2" ca="1" si="99">INDIRECT("Themes!C"&amp;(261+COLUMN(DU1)-COLUMN($HP$1)),TRUE)</f>
        <v>40439</v>
      </c>
      <c r="DV2" s="8">
        <f t="shared" ref="DV2" ca="1" si="100">INDIRECT("Themes!C"&amp;(261+COLUMN(DV1)-COLUMN($HP$1)),TRUE)</f>
        <v>40453</v>
      </c>
      <c r="DW2" s="8">
        <f t="shared" ref="DW2" ca="1" si="101">INDIRECT("Themes!C"&amp;(261+COLUMN(DW1)-COLUMN($HP$1)),TRUE)</f>
        <v>40467</v>
      </c>
      <c r="DX2" s="8">
        <f t="shared" ref="DX2" ca="1" si="102">INDIRECT("Themes!C"&amp;(261+COLUMN(DX1)-COLUMN($HP$1)),TRUE)</f>
        <v>40481</v>
      </c>
      <c r="DY2" s="8">
        <f t="shared" ref="DY2" ca="1" si="103">INDIRECT("Themes!C"&amp;(261+COLUMN(DY1)-COLUMN($HP$1)),TRUE)</f>
        <v>40495</v>
      </c>
      <c r="DZ2" s="8">
        <f t="shared" ref="DZ2" ca="1" si="104">INDIRECT("Themes!C"&amp;(261+COLUMN(DZ1)-COLUMN($HP$1)),TRUE)</f>
        <v>40509</v>
      </c>
      <c r="EA2" s="8">
        <f t="shared" ref="EA2" ca="1" si="105">INDIRECT("Themes!C"&amp;(261+COLUMN(EA1)-COLUMN($HP$1)),TRUE)</f>
        <v>40523</v>
      </c>
      <c r="EB2" s="8">
        <f t="shared" ref="EB2" ca="1" si="106">INDIRECT("Themes!C"&amp;(261+COLUMN(EB1)-COLUMN($HP$1)),TRUE)</f>
        <v>40551</v>
      </c>
      <c r="EC2" s="8">
        <f t="shared" ref="EC2" ca="1" si="107">INDIRECT("Themes!C"&amp;(261+COLUMN(EC1)-COLUMN($HP$1)),TRUE)</f>
        <v>40565</v>
      </c>
      <c r="ED2" s="8">
        <f t="shared" ref="ED2" ca="1" si="108">INDIRECT("Themes!C"&amp;(261+COLUMN(ED1)-COLUMN($HP$1)),TRUE)</f>
        <v>40579</v>
      </c>
      <c r="EE2" s="8">
        <f t="shared" ref="EE2" ca="1" si="109">INDIRECT("Themes!C"&amp;(261+COLUMN(EE1)-COLUMN($HP$1)),TRUE)</f>
        <v>40593</v>
      </c>
      <c r="EF2" s="8">
        <f t="shared" ref="EF2" ca="1" si="110">INDIRECT("Themes!C"&amp;(261+COLUMN(EF1)-COLUMN($HP$1)),TRUE)</f>
        <v>40607</v>
      </c>
      <c r="EG2" s="8">
        <f t="shared" ref="EG2" ca="1" si="111">INDIRECT("Themes!C"&amp;(261+COLUMN(EG1)-COLUMN($HP$1)),TRUE)</f>
        <v>40621</v>
      </c>
      <c r="EH2" s="8">
        <f t="shared" ref="EH2" ca="1" si="112">INDIRECT("Themes!C"&amp;(261+COLUMN(EH1)-COLUMN($HP$1)),TRUE)</f>
        <v>40635</v>
      </c>
      <c r="EI2" s="8">
        <f t="shared" ref="EI2" ca="1" si="113">INDIRECT("Themes!C"&amp;(261+COLUMN(EI1)-COLUMN($HP$1)),TRUE)</f>
        <v>40649</v>
      </c>
      <c r="EJ2" s="8">
        <f t="shared" ref="EJ2" ca="1" si="114">INDIRECT("Themes!C"&amp;(261+COLUMN(EJ1)-COLUMN($HP$1)),TRUE)</f>
        <v>40663</v>
      </c>
      <c r="EK2" s="8">
        <f t="shared" ref="EK2" ca="1" si="115">INDIRECT("Themes!C"&amp;(261+COLUMN(EK1)-COLUMN($HP$1)),TRUE)</f>
        <v>40677</v>
      </c>
      <c r="EL2" s="8">
        <f t="shared" ref="EL2" ca="1" si="116">INDIRECT("Themes!C"&amp;(261+COLUMN(EL1)-COLUMN($HP$1)),TRUE)</f>
        <v>40691</v>
      </c>
      <c r="EM2" s="8">
        <f t="shared" ref="EM2" ca="1" si="117">INDIRECT("Themes!C"&amp;(261+COLUMN(EM1)-COLUMN($HP$1)),TRUE)</f>
        <v>40705</v>
      </c>
      <c r="EN2" s="8">
        <f t="shared" ref="EN2" ca="1" si="118">INDIRECT("Themes!C"&amp;(261+COLUMN(EN1)-COLUMN($HP$1)),TRUE)</f>
        <v>40719</v>
      </c>
      <c r="EO2" s="8">
        <f t="shared" ref="EO2" ca="1" si="119">INDIRECT("Themes!C"&amp;(261+COLUMN(EO1)-COLUMN($HP$1)),TRUE)</f>
        <v>40703</v>
      </c>
      <c r="EP2" s="8">
        <f t="shared" ref="EP2" ca="1" si="120">INDIRECT("Themes!C"&amp;(261+COLUMN(EP1)-COLUMN($HP$1)),TRUE)</f>
        <v>40717</v>
      </c>
      <c r="EQ2" s="8">
        <f t="shared" ref="EQ2" ca="1" si="121">INDIRECT("Themes!C"&amp;(261+COLUMN(EQ1)-COLUMN($HP$1)),TRUE)</f>
        <v>40789</v>
      </c>
      <c r="ER2" s="8">
        <f t="shared" ref="ER2" ca="1" si="122">INDIRECT("Themes!C"&amp;(261+COLUMN(ER1)-COLUMN($HP$1)),TRUE)</f>
        <v>40803</v>
      </c>
      <c r="ES2" s="8">
        <f t="shared" ref="ES2" ca="1" si="123">INDIRECT("Themes!C"&amp;(261+COLUMN(ES1)-COLUMN($HP$1)),TRUE)</f>
        <v>40817</v>
      </c>
      <c r="ET2" s="8">
        <f t="shared" ref="ET2" ca="1" si="124">INDIRECT("Themes!C"&amp;(261+COLUMN(ET1)-COLUMN($HP$1)),TRUE)</f>
        <v>40831</v>
      </c>
      <c r="EU2" s="8">
        <f t="shared" ref="EU2" ca="1" si="125">INDIRECT("Themes!C"&amp;(261+COLUMN(EU1)-COLUMN($HP$1)),TRUE)</f>
        <v>40845</v>
      </c>
      <c r="EV2" s="8">
        <f t="shared" ref="EV2" ca="1" si="126">INDIRECT("Themes!C"&amp;(261+COLUMN(EV1)-COLUMN($HP$1)),TRUE)</f>
        <v>40859</v>
      </c>
      <c r="EW2" s="8">
        <f t="shared" ref="EW2" ca="1" si="127">INDIRECT("Themes!C"&amp;(261+COLUMN(EW1)-COLUMN($HP$1)),TRUE)</f>
        <v>40873</v>
      </c>
      <c r="EX2" s="8">
        <f t="shared" ref="EX2" ca="1" si="128">INDIRECT("Themes!C"&amp;(261+COLUMN(EX1)-COLUMN($HP$1)),TRUE)</f>
        <v>40978</v>
      </c>
      <c r="EY2" s="8">
        <f t="shared" ref="EY2" ca="1" si="129">INDIRECT("Themes!C"&amp;(261+COLUMN(EY1)-COLUMN($HP$1)),TRUE)</f>
        <v>41006</v>
      </c>
      <c r="EZ2" s="8">
        <f t="shared" ref="EZ2" ca="1" si="130">INDIRECT("Themes!C"&amp;(261+COLUMN(EZ1)-COLUMN($HP$1)),TRUE)</f>
        <v>41034</v>
      </c>
      <c r="FA2" s="8">
        <f t="shared" ref="FA2" ca="1" si="131">INDIRECT("Themes!C"&amp;(261+COLUMN(FA1)-COLUMN($HP$1)),TRUE)</f>
        <v>41062</v>
      </c>
      <c r="FB2" s="8">
        <f t="shared" ref="FB2" ca="1" si="132">INDIRECT("Themes!C"&amp;(261+COLUMN(FB1)-COLUMN($HP$1)),TRUE)</f>
        <v>41067</v>
      </c>
      <c r="FC2" s="8">
        <f t="shared" ref="FC2" ca="1" si="133">INDIRECT("Themes!C"&amp;(261+COLUMN(FC1)-COLUMN($HP$1)),TRUE)</f>
        <v>41125</v>
      </c>
      <c r="FD2" s="8">
        <f t="shared" ref="FD2" ca="1" si="134">INDIRECT("Themes!C"&amp;(261+COLUMN(FD1)-COLUMN($HP$1)),TRUE)</f>
        <v>41153</v>
      </c>
      <c r="FE2" s="8">
        <f t="shared" ref="FE2" ca="1" si="135">INDIRECT("Themes!C"&amp;(261+COLUMN(FE1)-COLUMN($HP$1)),TRUE)</f>
        <v>41181</v>
      </c>
      <c r="FF2" s="8">
        <f t="shared" ref="FF2" ca="1" si="136">INDIRECT("Themes!C"&amp;(261+COLUMN(FF1)-COLUMN($HP$1)),TRUE)</f>
        <v>41216</v>
      </c>
      <c r="FG2" s="8">
        <f t="shared" ref="FG2" ca="1" si="137">INDIRECT("Themes!C"&amp;(261+COLUMN(FG1)-COLUMN($HP$1)),TRUE)</f>
        <v>41183</v>
      </c>
      <c r="FH2" s="8">
        <f t="shared" ref="FH2" ca="1" si="138">INDIRECT("Themes!C"&amp;(261+COLUMN(FH1)-COLUMN($HP$1)),TRUE)</f>
        <v>41279</v>
      </c>
      <c r="FI2" s="8">
        <f t="shared" ref="FI2" ca="1" si="139">INDIRECT("Themes!C"&amp;(261+COLUMN(FI1)-COLUMN($HP$1)),TRUE)</f>
        <v>41307</v>
      </c>
      <c r="FJ2" s="8">
        <f t="shared" ref="FJ2" ca="1" si="140">INDIRECT("Themes!C"&amp;(261+COLUMN(FJ1)-COLUMN($HP$1)),TRUE)</f>
        <v>41335</v>
      </c>
      <c r="FK2" s="8">
        <f t="shared" ref="FK2" ca="1" si="141">INDIRECT("Themes!C"&amp;(261+COLUMN(FK1)-COLUMN($HP$1)),TRUE)</f>
        <v>41370</v>
      </c>
      <c r="FL2" s="8">
        <f t="shared" ref="FL2" ca="1" si="142">INDIRECT("Themes!C"&amp;(261+COLUMN(FL1)-COLUMN($HP$1)),TRUE)</f>
        <v>41398</v>
      </c>
      <c r="FM2" s="8">
        <f t="shared" ref="FM2" ca="1" si="143">INDIRECT("Themes!C"&amp;(261+COLUMN(FM1)-COLUMN($HP$1)),TRUE)</f>
        <v>41538</v>
      </c>
      <c r="FN2" s="8">
        <f t="shared" ref="FN2" ca="1" si="144">INDIRECT("Themes!C"&amp;(261+COLUMN(FN1)-COLUMN($HP$1)),TRUE)</f>
        <v>41566</v>
      </c>
      <c r="FO2" s="8">
        <f t="shared" ref="FO2" ca="1" si="145">INDIRECT("Themes!C"&amp;(261+COLUMN(FO1)-COLUMN($HP$1)),TRUE)</f>
        <v>41601</v>
      </c>
      <c r="FP2" s="8">
        <f t="shared" ref="FP2" ca="1" si="146">INDIRECT("Themes!C"&amp;(261+COLUMN(FP1)-COLUMN($HP$1)),TRUE)</f>
        <v>41629</v>
      </c>
      <c r="FQ2" s="8">
        <f t="shared" ref="FQ2" ca="1" si="147">INDIRECT("Themes!C"&amp;(261+COLUMN(FQ1)-COLUMN($HP$1)),TRUE)</f>
        <v>41657</v>
      </c>
      <c r="FR2" s="8">
        <f t="shared" ref="FR2" ca="1" si="148">INDIRECT("Themes!C"&amp;(261+COLUMN(FR1)-COLUMN($HP$1)),TRUE)</f>
        <v>41685</v>
      </c>
      <c r="FS2" s="8">
        <f t="shared" ref="FS2" ca="1" si="149">INDIRECT("Themes!C"&amp;(261+COLUMN(FS1)-COLUMN($HP$1)),TRUE)</f>
        <v>42021</v>
      </c>
      <c r="FT2" s="8">
        <f t="shared" ref="FT2" ca="1" si="150">INDIRECT("Themes!C"&amp;(261+COLUMN(FT1)-COLUMN($HP$1)),TRUE)</f>
        <v>42049</v>
      </c>
      <c r="FU2" s="8">
        <f t="shared" ref="FU2" ca="1" si="151">INDIRECT("Themes!C"&amp;(261+COLUMN(FU1)-COLUMN($HP$1)),TRUE)</f>
        <v>42077</v>
      </c>
      <c r="FV2" s="8">
        <f t="shared" ref="FV2" ca="1" si="152">INDIRECT("Themes!C"&amp;(261+COLUMN(FV1)-COLUMN($HP$1)),TRUE)</f>
        <v>42105</v>
      </c>
      <c r="FW2" s="8">
        <f t="shared" ref="FW2" ca="1" si="153">INDIRECT("Themes!C"&amp;(261+COLUMN(FW1)-COLUMN($HP$1)),TRUE)</f>
        <v>42133</v>
      </c>
      <c r="FX2" s="8">
        <f t="shared" ref="FX2" ca="1" si="154">INDIRECT("Themes!C"&amp;(261+COLUMN(FX1)-COLUMN($HP$1)),TRUE)</f>
        <v>42161</v>
      </c>
      <c r="FY2" s="8">
        <f t="shared" ref="FY2" ca="1" si="155">INDIRECT("Themes!C"&amp;(261+COLUMN(FY1)-COLUMN($HP$1)),TRUE)</f>
        <v>42189</v>
      </c>
      <c r="FZ2" s="8">
        <f t="shared" ref="FZ2" ca="1" si="156">INDIRECT("Themes!C"&amp;(261+COLUMN(FZ1)-COLUMN($HP$1)),TRUE)</f>
        <v>42245</v>
      </c>
      <c r="GA2" s="8">
        <f t="shared" ref="GA2" ca="1" si="157">INDIRECT("Themes!C"&amp;(261+COLUMN(GA1)-COLUMN($HP$1)),TRUE)</f>
        <v>42280</v>
      </c>
      <c r="GB2" s="8">
        <f t="shared" ref="GB2" ca="1" si="158">INDIRECT("Themes!C"&amp;(261+COLUMN(GB1)-COLUMN($HP$1)),TRUE)</f>
        <v>42308</v>
      </c>
      <c r="GC2" s="8">
        <f t="shared" ref="GC2" ca="1" si="159">INDIRECT("Themes!C"&amp;(261+COLUMN(GC1)-COLUMN($HP$1)),TRUE)</f>
        <v>42336</v>
      </c>
      <c r="GD2" s="8">
        <f t="shared" ref="GD2" ca="1" si="160">INDIRECT("Themes!C"&amp;(261+COLUMN(GD1)-COLUMN($HP$1)),TRUE)</f>
        <v>42385</v>
      </c>
      <c r="GE2" s="8">
        <f t="shared" ref="GE2" ca="1" si="161">INDIRECT("Themes!C"&amp;(261+COLUMN(GE1)-COLUMN($HP$1)),TRUE)</f>
        <v>42413</v>
      </c>
      <c r="GF2" s="8">
        <f t="shared" ref="GF2" ca="1" si="162">INDIRECT("Themes!C"&amp;(261+COLUMN(GF1)-COLUMN($HP$1)),TRUE)</f>
        <v>42441</v>
      </c>
      <c r="GG2" s="8">
        <f t="shared" ref="GG2" ca="1" si="163">INDIRECT("Themes!C"&amp;(261+COLUMN(GG1)-COLUMN($HP$1)),TRUE)</f>
        <v>42469</v>
      </c>
      <c r="GH2" s="8">
        <f t="shared" ref="GH2" ca="1" si="164">INDIRECT("Themes!C"&amp;(261+COLUMN(GH1)-COLUMN($HP$1)),TRUE)</f>
        <v>42497</v>
      </c>
      <c r="GI2" s="8">
        <f t="shared" ref="GI2" ca="1" si="165">INDIRECT("Themes!C"&amp;(261+COLUMN(GI1)-COLUMN($HP$1)),TRUE)</f>
        <v>42525</v>
      </c>
      <c r="GJ2" s="8">
        <f t="shared" ref="GJ2" ca="1" si="166">INDIRECT("Themes!C"&amp;(261+COLUMN(GJ1)-COLUMN($HP$1)),TRUE)</f>
        <v>42560</v>
      </c>
      <c r="GK2" s="8">
        <f t="shared" ref="GK2" ca="1" si="167">INDIRECT("Themes!C"&amp;(261+COLUMN(GK1)-COLUMN($HP$1)),TRUE)</f>
        <v>42595</v>
      </c>
      <c r="GL2" s="8">
        <f t="shared" ref="GL2" ca="1" si="168">INDIRECT("Themes!C"&amp;(261+COLUMN(GL1)-COLUMN($HP$1)),TRUE)</f>
        <v>42623</v>
      </c>
      <c r="GM2" s="8">
        <f t="shared" ref="GM2" ca="1" si="169">INDIRECT("Themes!C"&amp;(261+COLUMN(GM1)-COLUMN($HP$1)),TRUE)</f>
        <v>42651</v>
      </c>
      <c r="GN2" s="8">
        <f t="shared" ref="GN2" ca="1" si="170">INDIRECT("Themes!C"&amp;(261+COLUMN(GN1)-COLUMN($HP$1)),TRUE)</f>
        <v>42680</v>
      </c>
      <c r="GO2" s="8">
        <f t="shared" ref="GO2" ca="1" si="171">INDIRECT("Themes!C"&amp;(261+COLUMN(GO1)-COLUMN($HP$1)),TRUE)</f>
        <v>42707</v>
      </c>
      <c r="GP2" s="8">
        <f t="shared" ref="GP2" ca="1" si="172">INDIRECT("Themes!C"&amp;(261+COLUMN(GP1)-COLUMN($HP$1)),TRUE)</f>
        <v>42749</v>
      </c>
      <c r="GQ2" s="8">
        <f t="shared" ref="GQ2" ca="1" si="173">INDIRECT("Themes!C"&amp;(261+COLUMN(GQ1)-COLUMN($HP$1)),TRUE)</f>
        <v>42777</v>
      </c>
      <c r="GR2" s="8">
        <f t="shared" ref="GR2" ca="1" si="174">INDIRECT("Themes!C"&amp;(261+COLUMN(GR1)-COLUMN($HP$1)),TRUE)</f>
        <v>42805</v>
      </c>
      <c r="GS2" s="8">
        <f t="shared" ref="GS2" ca="1" si="175">INDIRECT("Themes!C"&amp;(261+COLUMN(GS1)-COLUMN($HP$1)),TRUE)</f>
        <v>42833</v>
      </c>
      <c r="GT2" s="8">
        <f t="shared" ref="GT2" ca="1" si="176">INDIRECT("Themes!C"&amp;(261+COLUMN(GT1)-COLUMN($HP$1)),TRUE)</f>
        <v>42868</v>
      </c>
      <c r="GU2" s="8">
        <f t="shared" ref="GU2" ca="1" si="177">INDIRECT("Themes!C"&amp;(261+COLUMN(GU1)-COLUMN($HP$1)),TRUE)</f>
        <v>42903</v>
      </c>
      <c r="GV2" s="8">
        <f t="shared" ref="GV2" ca="1" si="178">INDIRECT("Themes!C"&amp;(261+COLUMN(GV1)-COLUMN($HP$1)),TRUE)</f>
        <v>42934</v>
      </c>
      <c r="GW2" s="8">
        <f t="shared" ref="GW2" ca="1" si="179">INDIRECT("Themes!C"&amp;(261+COLUMN(GW1)-COLUMN($HP$1)),TRUE)</f>
        <v>42966</v>
      </c>
      <c r="GX2" s="8">
        <f t="shared" ref="GX2" ca="1" si="180">INDIRECT("Themes!C"&amp;(261+COLUMN(GX1)-COLUMN($HP$1)),TRUE)</f>
        <v>43003</v>
      </c>
      <c r="GY2" s="8">
        <f t="shared" ref="GY2" ca="1" si="181">INDIRECT("Themes!C"&amp;(261+COLUMN(GY1)-COLUMN($HP$1)),TRUE)</f>
        <v>43039</v>
      </c>
      <c r="GZ2" s="8">
        <f t="shared" ref="GZ2" ca="1" si="182">INDIRECT("Themes!C"&amp;(261+COLUMN(GZ1)-COLUMN($HP$1)),TRUE)</f>
        <v>43064</v>
      </c>
      <c r="HA2" s="8">
        <f t="shared" ref="HA2" ca="1" si="183">INDIRECT("Themes!C"&amp;(261+COLUMN(HA1)-COLUMN($HP$1)),TRUE)</f>
        <v>43106</v>
      </c>
      <c r="HB2" s="8">
        <f t="shared" ref="HB2" ca="1" si="184">INDIRECT("Themes!C"&amp;(261+COLUMN(HB1)-COLUMN($HP$1)),TRUE)</f>
        <v>43134</v>
      </c>
      <c r="HC2" s="8">
        <f t="shared" ref="HC2" ca="1" si="185">INDIRECT("Themes!C"&amp;(261+COLUMN(HC1)-COLUMN($HP$1)),TRUE)</f>
        <v>43162</v>
      </c>
      <c r="HD2" s="8">
        <f t="shared" ref="HD2" ca="1" si="186">INDIRECT("Themes!C"&amp;(261+COLUMN(HD1)-COLUMN($HP$1)),TRUE)</f>
        <v>43197</v>
      </c>
      <c r="HE2" s="8">
        <f t="shared" ref="HE2" ca="1" si="187">INDIRECT("Themes!C"&amp;(261+COLUMN(HE1)-COLUMN($HP$1)),TRUE)</f>
        <v>43225</v>
      </c>
      <c r="HF2" s="8">
        <f t="shared" ref="HF2" ca="1" si="188">INDIRECT("Themes!C"&amp;(261+COLUMN(HF1)-COLUMN($HP$1)),TRUE)</f>
        <v>43260</v>
      </c>
      <c r="HG2" s="8">
        <f t="shared" ref="HG2" ca="1" si="189">INDIRECT("Themes!C"&amp;(261+COLUMN(HG1)-COLUMN($HP$1)),TRUE)</f>
        <v>43288</v>
      </c>
      <c r="HH2" s="8">
        <f t="shared" ref="HH2" ca="1" si="190">INDIRECT("Themes!C"&amp;(261+COLUMN(HH1)-COLUMN($HP$1)),TRUE)</f>
        <v>43316</v>
      </c>
      <c r="HI2" s="8">
        <f t="shared" ref="HI2" ca="1" si="191">INDIRECT("Themes!C"&amp;(261+COLUMN(HI1)-COLUMN($HP$1)),TRUE)</f>
        <v>43344</v>
      </c>
      <c r="HJ2" s="8">
        <f t="shared" ref="HJ2" ca="1" si="192">INDIRECT("Themes!C"&amp;(261+COLUMN(HJ1)-COLUMN($HP$1)),TRUE)</f>
        <v>43372</v>
      </c>
      <c r="HK2" s="8">
        <f t="shared" ref="HK2" ca="1" si="193">INDIRECT("Themes!C"&amp;(261+COLUMN(HK1)-COLUMN($HP$1)),TRUE)</f>
        <v>43400</v>
      </c>
      <c r="HL2" s="8">
        <f t="shared" ref="HL2" ca="1" si="194">INDIRECT("Themes!C"&amp;(261+COLUMN(HL1)-COLUMN($HP$1)),TRUE)</f>
        <v>43428</v>
      </c>
      <c r="HM2" s="8">
        <f t="shared" ref="HM2" ca="1" si="195">INDIRECT("Themes!C"&amp;(261+COLUMN(HM1)-COLUMN($HP$1)),TRUE)</f>
        <v>43463</v>
      </c>
      <c r="HN2" s="8">
        <f t="shared" ref="HN2" ca="1" si="196">INDIRECT("Themes!C"&amp;(261+COLUMN(HN1)-COLUMN($HP$1)),TRUE)</f>
        <v>43491</v>
      </c>
      <c r="HO2" s="8">
        <f ca="1">INDIRECT("Themes!C"&amp;(261+COLUMN(HO1)-COLUMN($HP$1)),TRUE)</f>
        <v>43519</v>
      </c>
      <c r="HP2" s="8">
        <f t="shared" ref="HP2:JB2" ca="1" si="197">INDIRECT("Themes!C"&amp;(261+COLUMN(HP1)-COLUMN($HP$1)),TRUE)</f>
        <v>43547</v>
      </c>
      <c r="HQ2" s="8">
        <f t="shared" ca="1" si="197"/>
        <v>43582</v>
      </c>
      <c r="HR2" s="8">
        <f t="shared" ca="1" si="197"/>
        <v>43610</v>
      </c>
      <c r="HS2" s="8">
        <f t="shared" ca="1" si="197"/>
        <v>43638</v>
      </c>
      <c r="HT2" s="8">
        <f t="shared" ca="1" si="197"/>
        <v>43673</v>
      </c>
      <c r="HU2" s="8">
        <f t="shared" ca="1" si="197"/>
        <v>43673</v>
      </c>
      <c r="HV2" s="8">
        <f t="shared" ca="1" si="197"/>
        <v>43701</v>
      </c>
      <c r="HW2" s="8">
        <f t="shared" ca="1" si="197"/>
        <v>43729</v>
      </c>
      <c r="HX2" s="8">
        <f t="shared" ca="1" si="197"/>
        <v>43757</v>
      </c>
      <c r="HY2" s="8">
        <f t="shared" ca="1" si="197"/>
        <v>43792</v>
      </c>
      <c r="HZ2" s="8">
        <f t="shared" ca="1" si="197"/>
        <v>43820</v>
      </c>
      <c r="IA2" s="8">
        <f t="shared" ca="1" si="197"/>
        <v>43848</v>
      </c>
      <c r="IB2" s="8">
        <f t="shared" ca="1" si="197"/>
        <v>43876</v>
      </c>
      <c r="IC2" s="8">
        <f t="shared" ca="1" si="197"/>
        <v>43904</v>
      </c>
      <c r="ID2" s="8">
        <f t="shared" ca="1" si="197"/>
        <v>43932</v>
      </c>
      <c r="IE2" s="8">
        <f t="shared" ca="1" si="197"/>
        <v>43960</v>
      </c>
      <c r="IF2" s="8">
        <f t="shared" ca="1" si="197"/>
        <v>43960</v>
      </c>
      <c r="IG2" s="8">
        <f t="shared" ca="1" si="197"/>
        <v>44016</v>
      </c>
      <c r="IH2" s="8">
        <f t="shared" ca="1" si="197"/>
        <v>44044</v>
      </c>
      <c r="II2" s="8">
        <f t="shared" ca="1" si="197"/>
        <v>44079</v>
      </c>
      <c r="IJ2" s="8">
        <f t="shared" ca="1" si="197"/>
        <v>44107</v>
      </c>
      <c r="IK2" s="8">
        <f t="shared" ca="1" si="197"/>
        <v>44142</v>
      </c>
      <c r="IL2" s="8">
        <f t="shared" ca="1" si="197"/>
        <v>44177</v>
      </c>
      <c r="IM2" s="8">
        <f t="shared" ca="1" si="197"/>
        <v>44212</v>
      </c>
      <c r="IN2" s="8">
        <f t="shared" ca="1" si="197"/>
        <v>44240</v>
      </c>
      <c r="IO2" s="8">
        <f t="shared" ca="1" si="197"/>
        <v>44268</v>
      </c>
      <c r="IP2" s="8">
        <f t="shared" ca="1" si="197"/>
        <v>44296</v>
      </c>
      <c r="IQ2" s="8">
        <f t="shared" ca="1" si="197"/>
        <v>44324</v>
      </c>
      <c r="IR2" s="8">
        <f t="shared" ca="1" si="197"/>
        <v>44352</v>
      </c>
      <c r="IS2" s="8">
        <f t="shared" ca="1" si="197"/>
        <v>44387</v>
      </c>
      <c r="IT2" s="8">
        <f t="shared" ca="1" si="197"/>
        <v>44422</v>
      </c>
      <c r="IU2" s="8">
        <f t="shared" ca="1" si="197"/>
        <v>44457</v>
      </c>
      <c r="IV2" s="8">
        <f t="shared" ca="1" si="197"/>
        <v>44485</v>
      </c>
      <c r="IW2" s="8">
        <f t="shared" ca="1" si="197"/>
        <v>44514</v>
      </c>
      <c r="IX2" s="8">
        <f t="shared" ca="1" si="197"/>
        <v>44548</v>
      </c>
      <c r="IY2" s="8">
        <f t="shared" ca="1" si="197"/>
        <v>44575</v>
      </c>
      <c r="IZ2" s="8">
        <f t="shared" ca="1" si="197"/>
        <v>44603</v>
      </c>
      <c r="JA2" s="8">
        <f t="shared" ca="1" si="197"/>
        <v>44631</v>
      </c>
      <c r="JB2" s="8">
        <f t="shared" ca="1" si="197"/>
        <v>44659</v>
      </c>
      <c r="JC2" s="8">
        <f t="shared" ref="JC2:JH2" ca="1" si="198">INDIRECT("Themes!C"&amp;(261+COLUMN(JC1)-COLUMN($HP$1)),TRUE)</f>
        <v>44687</v>
      </c>
      <c r="JD2" s="8">
        <f t="shared" ca="1" si="198"/>
        <v>44715</v>
      </c>
      <c r="JE2" s="8">
        <f t="shared" ca="1" si="198"/>
        <v>44743</v>
      </c>
      <c r="JF2" s="8">
        <f t="shared" ca="1" si="198"/>
        <v>44778</v>
      </c>
      <c r="JG2" s="8">
        <f t="shared" ca="1" si="198"/>
        <v>44806</v>
      </c>
      <c r="JH2" s="8">
        <f t="shared" ca="1" si="198"/>
        <v>44841</v>
      </c>
      <c r="JI2" s="8">
        <f t="shared" ref="JI2:JM2" ca="1" si="199">INDIRECT("Themes!C"&amp;(261+COLUMN(JI1)-COLUMN($HP$1)),TRUE)</f>
        <v>44869</v>
      </c>
      <c r="JJ2" s="8">
        <f t="shared" ca="1" si="199"/>
        <v>44904</v>
      </c>
      <c r="JK2" s="8">
        <f t="shared" ca="1" si="199"/>
        <v>44939</v>
      </c>
      <c r="JL2" s="8">
        <f t="shared" ca="1" si="199"/>
        <v>44967</v>
      </c>
      <c r="JM2" s="8">
        <f t="shared" ca="1" si="199"/>
        <v>45002</v>
      </c>
      <c r="JN2" s="8">
        <f t="shared" ref="JN2:JQ2" ca="1" si="200">INDIRECT("Themes!C"&amp;(261+COLUMN(JN1)-COLUMN($HP$1)),TRUE)</f>
        <v>45037</v>
      </c>
      <c r="JO2" s="8">
        <f t="shared" ca="1" si="200"/>
        <v>45086</v>
      </c>
      <c r="JP2" s="8">
        <f t="shared" ca="1" si="200"/>
        <v>45142</v>
      </c>
      <c r="JQ2" s="8">
        <f t="shared" ca="1" si="200"/>
        <v>45177</v>
      </c>
      <c r="JR2" s="8">
        <f t="shared" ref="JR2:JT2" ca="1" si="201">INDIRECT("Themes!C"&amp;(261+COLUMN(JR1)-COLUMN($HP$1)),TRUE)</f>
        <v>45212</v>
      </c>
      <c r="JS2" s="8">
        <f t="shared" ca="1" si="201"/>
        <v>45247</v>
      </c>
      <c r="JT2" s="8">
        <f t="shared" ca="1" si="201"/>
        <v>45282</v>
      </c>
      <c r="JU2" s="8">
        <f t="shared" ref="JU2:JW2" ca="1" si="202">INDIRECT("Themes!C"&amp;(261+COLUMN(JU1)-COLUMN($HP$1)),TRUE)</f>
        <v>45324</v>
      </c>
      <c r="JV2" s="8">
        <f t="shared" ca="1" si="202"/>
        <v>45373</v>
      </c>
      <c r="JW2" s="8">
        <f t="shared" ca="1" si="202"/>
        <v>45436</v>
      </c>
      <c r="JX2" s="8">
        <f t="shared" ref="JX2" ca="1" si="203">INDIRECT("Themes!C"&amp;(261+COLUMN(JX1)-COLUMN($HP$1)),TRUE)</f>
        <v>45520</v>
      </c>
    </row>
    <row r="3" spans="1:284">
      <c r="D3" s="18" t="str">
        <f>SUM(G5:IW5)&amp;" compos N&amp;Nv"</f>
        <v>1231 compos N&amp;Nv</v>
      </c>
      <c r="G3" s="48" t="s">
        <v>1590</v>
      </c>
      <c r="H3" s="48" t="s">
        <v>1590</v>
      </c>
      <c r="I3" s="48" t="s">
        <v>1590</v>
      </c>
      <c r="J3" s="48" t="s">
        <v>1590</v>
      </c>
      <c r="K3" s="48" t="s">
        <v>1590</v>
      </c>
      <c r="L3" s="48" t="s">
        <v>1590</v>
      </c>
      <c r="M3" s="48" t="s">
        <v>1590</v>
      </c>
      <c r="N3" s="48" t="s">
        <v>1590</v>
      </c>
      <c r="O3" s="48" t="s">
        <v>1590</v>
      </c>
      <c r="P3" s="48" t="s">
        <v>1590</v>
      </c>
      <c r="Q3" s="48" t="s">
        <v>1590</v>
      </c>
      <c r="R3" s="48" t="s">
        <v>1590</v>
      </c>
      <c r="S3" s="48" t="s">
        <v>1590</v>
      </c>
      <c r="T3" s="48" t="s">
        <v>1590</v>
      </c>
      <c r="U3" s="48" t="s">
        <v>1590</v>
      </c>
      <c r="V3" s="48" t="s">
        <v>1590</v>
      </c>
      <c r="W3" s="48" t="s">
        <v>1590</v>
      </c>
      <c r="X3" s="48" t="s">
        <v>1590</v>
      </c>
      <c r="Y3" s="48" t="s">
        <v>1590</v>
      </c>
      <c r="Z3" s="81" t="s">
        <v>1589</v>
      </c>
      <c r="AA3" s="81" t="s">
        <v>1589</v>
      </c>
      <c r="AB3" s="81" t="s">
        <v>1589</v>
      </c>
      <c r="AC3" s="81" t="s">
        <v>1589</v>
      </c>
      <c r="AD3" s="81" t="s">
        <v>1589</v>
      </c>
      <c r="AE3" s="81" t="s">
        <v>1589</v>
      </c>
      <c r="AF3" s="81" t="s">
        <v>1589</v>
      </c>
      <c r="AG3" s="81" t="s">
        <v>1589</v>
      </c>
      <c r="AH3" s="81" t="s">
        <v>1589</v>
      </c>
      <c r="AI3" s="81" t="s">
        <v>1589</v>
      </c>
      <c r="AJ3" s="81" t="s">
        <v>1589</v>
      </c>
      <c r="AK3" s="81" t="s">
        <v>1589</v>
      </c>
      <c r="AL3" s="81" t="s">
        <v>1589</v>
      </c>
      <c r="AM3" s="81" t="s">
        <v>1589</v>
      </c>
      <c r="AN3" s="81" t="s">
        <v>1589</v>
      </c>
      <c r="AO3" s="81" t="s">
        <v>1589</v>
      </c>
      <c r="AP3" s="81" t="s">
        <v>1589</v>
      </c>
      <c r="AQ3" s="81" t="s">
        <v>1589</v>
      </c>
      <c r="AR3" s="81" t="s">
        <v>1589</v>
      </c>
      <c r="AS3" s="81" t="s">
        <v>1589</v>
      </c>
      <c r="AT3" s="81" t="s">
        <v>1589</v>
      </c>
      <c r="AU3" s="81" t="s">
        <v>1589</v>
      </c>
      <c r="AV3" s="81" t="s">
        <v>1589</v>
      </c>
      <c r="AW3" s="81" t="s">
        <v>1589</v>
      </c>
      <c r="AX3" s="81" t="s">
        <v>1589</v>
      </c>
      <c r="AY3" s="81" t="s">
        <v>1589</v>
      </c>
      <c r="AZ3" s="81" t="s">
        <v>1589</v>
      </c>
      <c r="BA3" s="81" t="s">
        <v>1589</v>
      </c>
      <c r="BB3" s="81" t="s">
        <v>1589</v>
      </c>
      <c r="BC3" s="81" t="s">
        <v>1589</v>
      </c>
      <c r="BD3" s="81" t="s">
        <v>1589</v>
      </c>
      <c r="BE3" s="81" t="s">
        <v>1589</v>
      </c>
      <c r="BF3" s="81" t="s">
        <v>1589</v>
      </c>
      <c r="BG3" s="81" t="s">
        <v>1589</v>
      </c>
      <c r="BH3" s="81" t="s">
        <v>1589</v>
      </c>
      <c r="BI3" s="81" t="s">
        <v>1589</v>
      </c>
      <c r="BJ3" s="81" t="s">
        <v>1589</v>
      </c>
      <c r="BK3" s="81" t="s">
        <v>1589</v>
      </c>
      <c r="BL3" s="81" t="s">
        <v>1589</v>
      </c>
      <c r="BM3" s="81" t="s">
        <v>1589</v>
      </c>
      <c r="BN3" s="81" t="s">
        <v>1589</v>
      </c>
      <c r="BO3" s="81" t="s">
        <v>1589</v>
      </c>
      <c r="BP3" s="81" t="s">
        <v>1589</v>
      </c>
      <c r="BQ3" s="81" t="s">
        <v>1589</v>
      </c>
      <c r="BR3" s="81" t="s">
        <v>1589</v>
      </c>
      <c r="BS3" s="81" t="s">
        <v>1589</v>
      </c>
      <c r="BT3" s="81" t="s">
        <v>1589</v>
      </c>
      <c r="BU3" s="81" t="s">
        <v>1589</v>
      </c>
      <c r="BV3" s="81" t="s">
        <v>1589</v>
      </c>
      <c r="BW3" s="81" t="s">
        <v>1589</v>
      </c>
      <c r="BX3" s="81" t="s">
        <v>1589</v>
      </c>
      <c r="BY3" s="81" t="s">
        <v>1589</v>
      </c>
      <c r="BZ3" s="81" t="s">
        <v>1589</v>
      </c>
      <c r="CA3" s="81" t="s">
        <v>1589</v>
      </c>
      <c r="CB3" s="81" t="s">
        <v>1589</v>
      </c>
      <c r="CC3" s="81" t="s">
        <v>1589</v>
      </c>
      <c r="CD3" s="81" t="s">
        <v>1589</v>
      </c>
      <c r="CE3" s="81" t="s">
        <v>1589</v>
      </c>
      <c r="CF3" s="81" t="s">
        <v>1589</v>
      </c>
      <c r="CG3" s="81" t="s">
        <v>1589</v>
      </c>
      <c r="CH3" s="81" t="s">
        <v>1589</v>
      </c>
      <c r="CI3" s="81" t="s">
        <v>1589</v>
      </c>
      <c r="CJ3" s="81" t="s">
        <v>1589</v>
      </c>
      <c r="CK3" s="81" t="s">
        <v>1589</v>
      </c>
      <c r="CL3" s="81" t="s">
        <v>1589</v>
      </c>
      <c r="CM3" s="81" t="s">
        <v>1589</v>
      </c>
      <c r="CN3" s="81" t="s">
        <v>1589</v>
      </c>
      <c r="CO3" s="81" t="s">
        <v>1589</v>
      </c>
      <c r="CP3" s="81" t="s">
        <v>1589</v>
      </c>
      <c r="CQ3" s="81" t="s">
        <v>1589</v>
      </c>
      <c r="CR3" s="81" t="s">
        <v>1589</v>
      </c>
      <c r="CS3" s="81" t="s">
        <v>1589</v>
      </c>
      <c r="CT3" s="81" t="s">
        <v>1589</v>
      </c>
      <c r="CU3" s="81" t="s">
        <v>1589</v>
      </c>
      <c r="CV3" s="81" t="s">
        <v>1589</v>
      </c>
      <c r="CW3" s="81" t="s">
        <v>1589</v>
      </c>
      <c r="CX3" s="81" t="s">
        <v>1589</v>
      </c>
      <c r="CY3" s="81" t="s">
        <v>1589</v>
      </c>
      <c r="CZ3" s="81" t="s">
        <v>1589</v>
      </c>
      <c r="DA3" s="81" t="s">
        <v>1589</v>
      </c>
      <c r="DB3" s="81" t="s">
        <v>1589</v>
      </c>
      <c r="DC3" s="81" t="s">
        <v>1589</v>
      </c>
      <c r="DD3" s="81" t="s">
        <v>1589</v>
      </c>
      <c r="DE3" s="81" t="s">
        <v>1589</v>
      </c>
      <c r="DF3" s="81" t="s">
        <v>1589</v>
      </c>
      <c r="DG3" s="81" t="s">
        <v>1589</v>
      </c>
      <c r="DH3" s="81" t="s">
        <v>1589</v>
      </c>
      <c r="DI3" s="81" t="s">
        <v>1589</v>
      </c>
      <c r="DJ3" s="81" t="s">
        <v>1589</v>
      </c>
      <c r="DK3" s="81" t="s">
        <v>1589</v>
      </c>
      <c r="DL3" s="81" t="s">
        <v>1589</v>
      </c>
      <c r="DM3" s="81" t="s">
        <v>1589</v>
      </c>
      <c r="DN3" s="81" t="s">
        <v>1589</v>
      </c>
      <c r="DO3" s="81" t="s">
        <v>1589</v>
      </c>
      <c r="DP3" s="81" t="s">
        <v>1589</v>
      </c>
      <c r="DQ3" s="81" t="s">
        <v>1589</v>
      </c>
      <c r="DR3" s="81" t="s">
        <v>1589</v>
      </c>
      <c r="DS3" s="81" t="s">
        <v>1589</v>
      </c>
      <c r="DT3" s="81" t="s">
        <v>1589</v>
      </c>
      <c r="DU3" s="81" t="s">
        <v>1589</v>
      </c>
      <c r="DV3" s="81" t="s">
        <v>1589</v>
      </c>
      <c r="DW3" s="81" t="s">
        <v>1589</v>
      </c>
      <c r="DX3" s="81" t="s">
        <v>1589</v>
      </c>
      <c r="DY3" s="81" t="s">
        <v>1589</v>
      </c>
      <c r="DZ3" s="81" t="s">
        <v>1589</v>
      </c>
      <c r="EA3" s="81" t="s">
        <v>1589</v>
      </c>
      <c r="EB3" s="81" t="s">
        <v>1589</v>
      </c>
      <c r="EC3" s="81" t="s">
        <v>1589</v>
      </c>
      <c r="ED3" s="81" t="s">
        <v>1589</v>
      </c>
      <c r="EE3" s="81" t="s">
        <v>1589</v>
      </c>
      <c r="EF3" s="81" t="s">
        <v>1589</v>
      </c>
      <c r="EG3" s="81" t="s">
        <v>1589</v>
      </c>
      <c r="EH3" s="81" t="s">
        <v>1589</v>
      </c>
      <c r="EI3" s="81" t="s">
        <v>1589</v>
      </c>
      <c r="EJ3" s="81" t="s">
        <v>1589</v>
      </c>
      <c r="EK3" s="81" t="s">
        <v>1589</v>
      </c>
      <c r="EL3" s="81" t="s">
        <v>1589</v>
      </c>
      <c r="EM3" s="81" t="s">
        <v>1589</v>
      </c>
      <c r="EN3" s="81" t="s">
        <v>1589</v>
      </c>
      <c r="EO3" s="81" t="s">
        <v>1589</v>
      </c>
      <c r="EP3" s="81" t="s">
        <v>1589</v>
      </c>
      <c r="EQ3" s="81" t="s">
        <v>1589</v>
      </c>
      <c r="ER3" s="81" t="s">
        <v>1589</v>
      </c>
      <c r="ES3" s="81" t="s">
        <v>1589</v>
      </c>
      <c r="ET3" s="81" t="s">
        <v>1589</v>
      </c>
      <c r="EU3" s="81" t="s">
        <v>1589</v>
      </c>
      <c r="EV3" s="81" t="s">
        <v>1589</v>
      </c>
      <c r="EW3" s="81" t="s">
        <v>1589</v>
      </c>
      <c r="EX3" s="81" t="s">
        <v>1589</v>
      </c>
      <c r="EY3" s="81" t="s">
        <v>1589</v>
      </c>
      <c r="EZ3" s="81" t="s">
        <v>1589</v>
      </c>
      <c r="FA3" s="81" t="s">
        <v>1589</v>
      </c>
      <c r="FB3" s="81" t="s">
        <v>1589</v>
      </c>
      <c r="FC3" s="81" t="s">
        <v>1589</v>
      </c>
      <c r="FD3" s="81" t="s">
        <v>1589</v>
      </c>
      <c r="FE3" s="81" t="s">
        <v>1589</v>
      </c>
      <c r="FF3" s="81" t="s">
        <v>1589</v>
      </c>
      <c r="FG3" s="81" t="s">
        <v>1589</v>
      </c>
      <c r="FH3" s="81" t="s">
        <v>1589</v>
      </c>
      <c r="FI3" s="81" t="s">
        <v>1589</v>
      </c>
      <c r="FJ3" s="81" t="s">
        <v>1589</v>
      </c>
      <c r="FK3" s="81" t="s">
        <v>1589</v>
      </c>
      <c r="FL3" s="81" t="s">
        <v>1589</v>
      </c>
      <c r="FM3" s="81" t="s">
        <v>1589</v>
      </c>
      <c r="FN3" s="81" t="s">
        <v>1589</v>
      </c>
      <c r="FO3" s="81" t="s">
        <v>1589</v>
      </c>
      <c r="FP3" s="81" t="s">
        <v>1589</v>
      </c>
      <c r="FQ3" s="81" t="s">
        <v>1589</v>
      </c>
      <c r="FR3" s="81" t="s">
        <v>1589</v>
      </c>
      <c r="FS3" s="81" t="s">
        <v>1589</v>
      </c>
      <c r="FT3" s="81" t="s">
        <v>1589</v>
      </c>
      <c r="FU3" s="81" t="s">
        <v>1589</v>
      </c>
      <c r="FV3" s="81" t="s">
        <v>1589</v>
      </c>
      <c r="FW3" s="81" t="s">
        <v>1589</v>
      </c>
      <c r="FX3" s="81" t="s">
        <v>1589</v>
      </c>
      <c r="FY3" s="81" t="s">
        <v>1589</v>
      </c>
      <c r="FZ3" s="81" t="s">
        <v>1589</v>
      </c>
      <c r="GA3" s="81" t="s">
        <v>1589</v>
      </c>
      <c r="GB3" s="81" t="s">
        <v>1589</v>
      </c>
      <c r="GC3" s="81" t="s">
        <v>1589</v>
      </c>
      <c r="GD3" s="81" t="s">
        <v>1589</v>
      </c>
      <c r="GE3" s="81" t="s">
        <v>1589</v>
      </c>
      <c r="GF3" s="81" t="s">
        <v>1589</v>
      </c>
      <c r="GG3" s="81" t="s">
        <v>1589</v>
      </c>
      <c r="GH3" s="81" t="s">
        <v>1589</v>
      </c>
      <c r="GI3" s="81" t="s">
        <v>1589</v>
      </c>
      <c r="GJ3" s="81" t="s">
        <v>1589</v>
      </c>
      <c r="GK3" s="81" t="s">
        <v>1589</v>
      </c>
      <c r="GL3" s="81" t="s">
        <v>1589</v>
      </c>
      <c r="GM3" s="81" t="s">
        <v>1589</v>
      </c>
      <c r="GN3" s="81" t="s">
        <v>1589</v>
      </c>
      <c r="GO3" s="81" t="s">
        <v>1589</v>
      </c>
      <c r="GP3" s="81" t="s">
        <v>1589</v>
      </c>
      <c r="GQ3" s="81" t="s">
        <v>1589</v>
      </c>
      <c r="GR3" s="81" t="s">
        <v>1589</v>
      </c>
      <c r="GS3" s="81" t="s">
        <v>1589</v>
      </c>
      <c r="GT3" s="81" t="s">
        <v>1589</v>
      </c>
      <c r="GU3" s="81" t="s">
        <v>1589</v>
      </c>
      <c r="GV3" s="81" t="s">
        <v>1589</v>
      </c>
      <c r="GW3" s="81" t="s">
        <v>1589</v>
      </c>
      <c r="GX3" s="81" t="s">
        <v>1589</v>
      </c>
      <c r="GY3" s="81" t="s">
        <v>1589</v>
      </c>
      <c r="GZ3" s="81" t="s">
        <v>1589</v>
      </c>
      <c r="HA3" s="81" t="s">
        <v>1589</v>
      </c>
      <c r="HB3" s="81" t="s">
        <v>1589</v>
      </c>
      <c r="HC3" s="81" t="s">
        <v>1589</v>
      </c>
      <c r="HD3" s="81" t="s">
        <v>1589</v>
      </c>
      <c r="HE3" s="81" t="s">
        <v>1589</v>
      </c>
      <c r="HF3" s="81" t="s">
        <v>1589</v>
      </c>
      <c r="HG3" s="81" t="s">
        <v>1589</v>
      </c>
      <c r="HH3" s="81" t="s">
        <v>1589</v>
      </c>
      <c r="HI3" s="81" t="s">
        <v>1589</v>
      </c>
      <c r="HJ3" s="81" t="s">
        <v>1589</v>
      </c>
      <c r="HK3" s="81" t="s">
        <v>1589</v>
      </c>
      <c r="HL3" s="81" t="s">
        <v>1589</v>
      </c>
      <c r="HM3" s="81" t="s">
        <v>1589</v>
      </c>
      <c r="HN3" s="81" t="s">
        <v>1589</v>
      </c>
      <c r="HO3" s="81" t="s">
        <v>1589</v>
      </c>
      <c r="HP3" s="81" t="s">
        <v>1589</v>
      </c>
      <c r="HQ3" s="81" t="s">
        <v>1589</v>
      </c>
      <c r="HR3" s="81" t="s">
        <v>1589</v>
      </c>
      <c r="HS3" s="81" t="s">
        <v>1589</v>
      </c>
      <c r="HT3" s="81" t="s">
        <v>1589</v>
      </c>
      <c r="HU3" s="81" t="s">
        <v>1589</v>
      </c>
      <c r="HV3" s="81" t="s">
        <v>1589</v>
      </c>
      <c r="HW3" s="81" t="s">
        <v>1589</v>
      </c>
      <c r="HX3" s="81" t="s">
        <v>1589</v>
      </c>
      <c r="HY3" s="81" t="s">
        <v>1589</v>
      </c>
      <c r="HZ3" s="81" t="s">
        <v>1589</v>
      </c>
      <c r="IA3" s="81" t="s">
        <v>1589</v>
      </c>
      <c r="IB3" s="81" t="s">
        <v>1589</v>
      </c>
      <c r="IC3" s="81" t="s">
        <v>1589</v>
      </c>
      <c r="ID3" s="81" t="s">
        <v>1589</v>
      </c>
      <c r="IE3" s="81" t="s">
        <v>1589</v>
      </c>
      <c r="IF3" s="81" t="s">
        <v>1589</v>
      </c>
      <c r="IG3" s="81" t="s">
        <v>1589</v>
      </c>
      <c r="IH3" s="81" t="s">
        <v>1589</v>
      </c>
      <c r="II3" s="81" t="s">
        <v>1589</v>
      </c>
      <c r="IJ3" s="81" t="s">
        <v>1589</v>
      </c>
      <c r="IK3" s="81" t="s">
        <v>1589</v>
      </c>
      <c r="IL3" s="81" t="s">
        <v>1589</v>
      </c>
      <c r="IM3" s="81" t="s">
        <v>1589</v>
      </c>
      <c r="IN3" s="81" t="s">
        <v>1589</v>
      </c>
      <c r="IO3" s="81" t="s">
        <v>1589</v>
      </c>
      <c r="IP3" s="81" t="s">
        <v>1589</v>
      </c>
      <c r="IQ3" s="81" t="s">
        <v>1589</v>
      </c>
      <c r="IR3" s="81" t="s">
        <v>1589</v>
      </c>
      <c r="IS3" s="81" t="s">
        <v>1589</v>
      </c>
      <c r="IT3" s="81" t="s">
        <v>1589</v>
      </c>
      <c r="IU3" s="81" t="s">
        <v>1589</v>
      </c>
      <c r="IV3" s="81" t="s">
        <v>1589</v>
      </c>
      <c r="IW3" s="81" t="s">
        <v>1589</v>
      </c>
      <c r="IX3" s="81" t="s">
        <v>1589</v>
      </c>
      <c r="IY3" s="81" t="s">
        <v>1589</v>
      </c>
      <c r="IZ3" s="81" t="s">
        <v>1589</v>
      </c>
      <c r="JA3" s="81" t="s">
        <v>1589</v>
      </c>
      <c r="JB3" s="81" t="s">
        <v>1589</v>
      </c>
      <c r="JC3" s="81" t="s">
        <v>1589</v>
      </c>
      <c r="JD3" s="81" t="s">
        <v>1589</v>
      </c>
      <c r="JE3" s="81" t="s">
        <v>1589</v>
      </c>
      <c r="JF3" s="81" t="s">
        <v>1589</v>
      </c>
      <c r="JG3" s="81" t="s">
        <v>1589</v>
      </c>
      <c r="JH3" s="81" t="s">
        <v>1589</v>
      </c>
      <c r="JI3" s="81" t="s">
        <v>1589</v>
      </c>
      <c r="JJ3" s="81" t="s">
        <v>1589</v>
      </c>
      <c r="JK3" s="81" t="s">
        <v>1589</v>
      </c>
      <c r="JL3" s="81" t="s">
        <v>1589</v>
      </c>
      <c r="JM3" s="81" t="s">
        <v>1589</v>
      </c>
      <c r="JN3" s="81" t="s">
        <v>1589</v>
      </c>
      <c r="JO3" s="81" t="s">
        <v>1589</v>
      </c>
      <c r="JP3" s="81" t="s">
        <v>1589</v>
      </c>
      <c r="JQ3" s="81" t="s">
        <v>1589</v>
      </c>
      <c r="JR3" s="81" t="s">
        <v>1589</v>
      </c>
      <c r="JS3" s="81" t="s">
        <v>1589</v>
      </c>
      <c r="JT3" s="81" t="s">
        <v>1589</v>
      </c>
      <c r="JU3" s="81" t="s">
        <v>1589</v>
      </c>
      <c r="JV3" s="81" t="s">
        <v>1589</v>
      </c>
      <c r="JW3" s="81" t="s">
        <v>1589</v>
      </c>
      <c r="JX3" s="81" t="s">
        <v>1589</v>
      </c>
    </row>
    <row r="4" spans="1:284" s="30" customFormat="1" ht="13.5" thickBot="1">
      <c r="A4" s="84" t="s">
        <v>1537</v>
      </c>
      <c r="B4" s="84" t="s">
        <v>1547</v>
      </c>
      <c r="C4" s="85" t="s">
        <v>1545</v>
      </c>
      <c r="D4" s="85" t="s">
        <v>1538</v>
      </c>
      <c r="E4" s="86" t="s">
        <v>1605</v>
      </c>
      <c r="F4" s="86" t="s">
        <v>1526</v>
      </c>
      <c r="G4" s="48">
        <v>1</v>
      </c>
      <c r="H4" s="48">
        <v>2</v>
      </c>
      <c r="I4" s="48">
        <v>3</v>
      </c>
      <c r="J4" s="48">
        <v>4</v>
      </c>
      <c r="K4" s="48">
        <v>5</v>
      </c>
      <c r="L4" s="48">
        <v>6</v>
      </c>
      <c r="M4" s="48">
        <v>7</v>
      </c>
      <c r="N4" s="48">
        <v>8</v>
      </c>
      <c r="O4" s="48">
        <v>9</v>
      </c>
      <c r="P4" s="48">
        <v>10</v>
      </c>
      <c r="Q4" s="48">
        <v>11</v>
      </c>
      <c r="R4" s="48">
        <v>12</v>
      </c>
      <c r="S4" s="48">
        <v>13</v>
      </c>
      <c r="T4" s="48">
        <v>14</v>
      </c>
      <c r="U4" s="48">
        <v>15</v>
      </c>
      <c r="V4" s="48">
        <v>16</v>
      </c>
      <c r="W4" s="48">
        <v>17</v>
      </c>
      <c r="X4" s="48">
        <v>18</v>
      </c>
      <c r="Y4" s="48">
        <v>19</v>
      </c>
      <c r="Z4" s="81">
        <v>1</v>
      </c>
      <c r="AA4" s="82">
        <v>2</v>
      </c>
      <c r="AB4" s="82">
        <v>3</v>
      </c>
      <c r="AC4" s="82">
        <v>4</v>
      </c>
      <c r="AD4" s="82">
        <v>5</v>
      </c>
      <c r="AE4" s="82">
        <v>6</v>
      </c>
      <c r="AF4" s="82">
        <v>7</v>
      </c>
      <c r="AG4" s="82">
        <v>8</v>
      </c>
      <c r="AH4" s="82">
        <v>9</v>
      </c>
      <c r="AI4" s="82">
        <v>10</v>
      </c>
      <c r="AJ4" s="82">
        <v>11</v>
      </c>
      <c r="AK4" s="82">
        <v>12</v>
      </c>
      <c r="AL4" s="82">
        <v>13</v>
      </c>
      <c r="AM4" s="82">
        <v>14</v>
      </c>
      <c r="AN4" s="82">
        <v>15</v>
      </c>
      <c r="AO4" s="82">
        <v>16</v>
      </c>
      <c r="AP4" s="82">
        <v>17</v>
      </c>
      <c r="AQ4" s="82">
        <v>18</v>
      </c>
      <c r="AR4" s="82">
        <v>19</v>
      </c>
      <c r="AS4" s="82">
        <v>20</v>
      </c>
      <c r="AT4" s="82">
        <v>21</v>
      </c>
      <c r="AU4" s="82">
        <v>22</v>
      </c>
      <c r="AV4" s="82">
        <v>23</v>
      </c>
      <c r="AW4" s="82">
        <v>24</v>
      </c>
      <c r="AX4" s="82">
        <v>25</v>
      </c>
      <c r="AY4" s="82">
        <v>26</v>
      </c>
      <c r="AZ4" s="82">
        <v>27</v>
      </c>
      <c r="BA4" s="82">
        <v>28</v>
      </c>
      <c r="BB4" s="82">
        <v>29</v>
      </c>
      <c r="BC4" s="82">
        <v>30</v>
      </c>
      <c r="BD4" s="82">
        <v>31</v>
      </c>
      <c r="BE4" s="82">
        <v>32</v>
      </c>
      <c r="BF4" s="82">
        <v>33</v>
      </c>
      <c r="BG4" s="82">
        <v>34</v>
      </c>
      <c r="BH4" s="82">
        <v>35</v>
      </c>
      <c r="BI4" s="82">
        <v>36</v>
      </c>
      <c r="BJ4" s="82">
        <v>37</v>
      </c>
      <c r="BK4" s="82">
        <v>38</v>
      </c>
      <c r="BL4" s="82">
        <v>39</v>
      </c>
      <c r="BM4" s="82">
        <v>40</v>
      </c>
      <c r="BN4" s="82">
        <v>41</v>
      </c>
      <c r="BO4" s="82">
        <v>42</v>
      </c>
      <c r="BP4" s="82">
        <v>43</v>
      </c>
      <c r="BQ4" s="82">
        <v>44</v>
      </c>
      <c r="BR4" s="82">
        <v>45</v>
      </c>
      <c r="BS4" s="82">
        <v>46</v>
      </c>
      <c r="BT4" s="82">
        <v>47</v>
      </c>
      <c r="BU4" s="82">
        <v>48</v>
      </c>
      <c r="BV4" s="82">
        <v>49</v>
      </c>
      <c r="BW4" s="82">
        <v>50</v>
      </c>
      <c r="BX4" s="82">
        <v>51</v>
      </c>
      <c r="BY4" s="82">
        <v>52</v>
      </c>
      <c r="BZ4" s="82">
        <v>53</v>
      </c>
      <c r="CA4" s="82">
        <v>54</v>
      </c>
      <c r="CB4" s="82">
        <v>55</v>
      </c>
      <c r="CC4" s="82">
        <v>56</v>
      </c>
      <c r="CD4" s="82">
        <v>57</v>
      </c>
      <c r="CE4" s="82">
        <v>58</v>
      </c>
      <c r="CF4" s="82">
        <v>59</v>
      </c>
      <c r="CG4" s="82">
        <v>60</v>
      </c>
      <c r="CH4" s="82">
        <v>61</v>
      </c>
      <c r="CI4" s="82">
        <v>62</v>
      </c>
      <c r="CJ4" s="82">
        <v>63</v>
      </c>
      <c r="CK4" s="82">
        <v>64</v>
      </c>
      <c r="CL4" s="82">
        <v>65</v>
      </c>
      <c r="CM4" s="82">
        <v>66</v>
      </c>
      <c r="CN4" s="82">
        <v>67</v>
      </c>
      <c r="CO4" s="82">
        <v>68</v>
      </c>
      <c r="CP4" s="82">
        <v>69</v>
      </c>
      <c r="CQ4" s="82">
        <v>70</v>
      </c>
      <c r="CR4" s="82">
        <v>71</v>
      </c>
      <c r="CS4" s="82">
        <v>72</v>
      </c>
      <c r="CT4" s="82">
        <v>73</v>
      </c>
      <c r="CU4" s="82">
        <v>74</v>
      </c>
      <c r="CV4" s="82">
        <v>75</v>
      </c>
      <c r="CW4" s="82">
        <v>76</v>
      </c>
      <c r="CX4" s="82">
        <v>77</v>
      </c>
      <c r="CY4" s="82">
        <v>78</v>
      </c>
      <c r="CZ4" s="82">
        <v>79</v>
      </c>
      <c r="DA4" s="82">
        <v>80</v>
      </c>
      <c r="DB4" s="82">
        <v>81</v>
      </c>
      <c r="DC4" s="82">
        <v>82</v>
      </c>
      <c r="DD4" s="82">
        <v>83</v>
      </c>
      <c r="DE4" s="82">
        <v>84</v>
      </c>
      <c r="DF4" s="82">
        <v>85</v>
      </c>
      <c r="DG4" s="82">
        <v>86</v>
      </c>
      <c r="DH4" s="82">
        <v>87</v>
      </c>
      <c r="DI4" s="82">
        <v>88</v>
      </c>
      <c r="DJ4" s="82">
        <v>89</v>
      </c>
      <c r="DK4" s="82">
        <v>90</v>
      </c>
      <c r="DL4" s="82">
        <v>91</v>
      </c>
      <c r="DM4" s="82">
        <v>92</v>
      </c>
      <c r="DN4" s="82">
        <v>93</v>
      </c>
      <c r="DO4" s="82">
        <v>94</v>
      </c>
      <c r="DP4" s="82">
        <v>95</v>
      </c>
      <c r="DQ4" s="82">
        <v>96</v>
      </c>
      <c r="DR4" s="82">
        <v>97</v>
      </c>
      <c r="DS4" s="82">
        <v>98</v>
      </c>
      <c r="DT4" s="82">
        <v>99</v>
      </c>
      <c r="DU4" s="82">
        <v>100</v>
      </c>
      <c r="DV4" s="82">
        <v>101</v>
      </c>
      <c r="DW4" s="82">
        <v>102</v>
      </c>
      <c r="DX4" s="82">
        <v>103</v>
      </c>
      <c r="DY4" s="82">
        <v>104</v>
      </c>
      <c r="DZ4" s="82">
        <v>105</v>
      </c>
      <c r="EA4" s="82">
        <v>106</v>
      </c>
      <c r="EB4" s="82">
        <v>107</v>
      </c>
      <c r="EC4" s="82">
        <v>108</v>
      </c>
      <c r="ED4" s="82">
        <v>109</v>
      </c>
      <c r="EE4" s="82">
        <v>110</v>
      </c>
      <c r="EF4" s="82">
        <v>111</v>
      </c>
      <c r="EG4" s="82">
        <v>112</v>
      </c>
      <c r="EH4" s="82">
        <v>113</v>
      </c>
      <c r="EI4" s="82">
        <v>114</v>
      </c>
      <c r="EJ4" s="82">
        <v>115</v>
      </c>
      <c r="EK4" s="82">
        <v>116</v>
      </c>
      <c r="EL4" s="82">
        <v>117</v>
      </c>
      <c r="EM4" s="82">
        <v>118</v>
      </c>
      <c r="EN4" s="82">
        <v>119</v>
      </c>
      <c r="EO4" s="82">
        <v>120</v>
      </c>
      <c r="EP4" s="82">
        <v>121</v>
      </c>
      <c r="EQ4" s="82">
        <v>122</v>
      </c>
      <c r="ER4" s="82">
        <v>123</v>
      </c>
      <c r="ES4" s="82">
        <v>124</v>
      </c>
      <c r="ET4" s="82">
        <v>125</v>
      </c>
      <c r="EU4" s="82">
        <v>126</v>
      </c>
      <c r="EV4" s="82">
        <v>127</v>
      </c>
      <c r="EW4" s="82">
        <v>128</v>
      </c>
      <c r="EX4" s="82">
        <v>129</v>
      </c>
      <c r="EY4" s="82">
        <v>130</v>
      </c>
      <c r="EZ4" s="82">
        <v>131</v>
      </c>
      <c r="FA4" s="82">
        <v>132</v>
      </c>
      <c r="FB4" s="82">
        <v>133</v>
      </c>
      <c r="FC4" s="82">
        <v>134</v>
      </c>
      <c r="FD4" s="82">
        <v>135</v>
      </c>
      <c r="FE4" s="82">
        <v>136</v>
      </c>
      <c r="FF4" s="82">
        <v>137</v>
      </c>
      <c r="FG4" s="82">
        <v>138</v>
      </c>
      <c r="FH4" s="82">
        <v>139</v>
      </c>
      <c r="FI4" s="82">
        <v>140</v>
      </c>
      <c r="FJ4" s="82">
        <v>141</v>
      </c>
      <c r="FK4" s="82">
        <v>142</v>
      </c>
      <c r="FL4" s="82">
        <v>143</v>
      </c>
      <c r="FM4" s="82">
        <v>144</v>
      </c>
      <c r="FN4" s="82">
        <v>145</v>
      </c>
      <c r="FO4" s="82">
        <v>146</v>
      </c>
      <c r="FP4" s="82">
        <v>147</v>
      </c>
      <c r="FQ4" s="82">
        <v>148</v>
      </c>
      <c r="FR4" s="83">
        <v>149</v>
      </c>
      <c r="FS4" s="81">
        <v>150</v>
      </c>
      <c r="FT4" s="82">
        <v>151</v>
      </c>
      <c r="FU4" s="82">
        <v>152</v>
      </c>
      <c r="FV4" s="82">
        <v>153</v>
      </c>
      <c r="FW4" s="82">
        <v>154</v>
      </c>
      <c r="FX4" s="82">
        <v>155</v>
      </c>
      <c r="FY4" s="82">
        <v>156</v>
      </c>
      <c r="FZ4" s="82">
        <v>157</v>
      </c>
      <c r="GA4" s="82">
        <v>158</v>
      </c>
      <c r="GB4" s="82">
        <v>159</v>
      </c>
      <c r="GC4" s="82">
        <v>160</v>
      </c>
      <c r="GD4" s="82">
        <v>161</v>
      </c>
      <c r="GE4" s="82">
        <v>162</v>
      </c>
      <c r="GF4" s="82">
        <v>163</v>
      </c>
      <c r="GG4" s="82">
        <v>164</v>
      </c>
      <c r="GH4" s="82">
        <v>165</v>
      </c>
      <c r="GI4" s="82">
        <v>166</v>
      </c>
      <c r="GJ4" s="82">
        <v>167</v>
      </c>
      <c r="GK4" s="82">
        <v>168</v>
      </c>
      <c r="GL4" s="82">
        <v>169</v>
      </c>
      <c r="GM4" s="82">
        <v>170</v>
      </c>
      <c r="GN4" s="82">
        <v>171</v>
      </c>
      <c r="GO4" s="82">
        <v>172</v>
      </c>
      <c r="GP4" s="82">
        <v>173</v>
      </c>
      <c r="GQ4" s="82">
        <v>174</v>
      </c>
      <c r="GR4" s="82">
        <v>175</v>
      </c>
      <c r="GS4" s="82">
        <v>176</v>
      </c>
      <c r="GT4" s="82">
        <v>177</v>
      </c>
      <c r="GU4" s="82">
        <f t="shared" ref="GU4:HS4" si="204">GT4+1</f>
        <v>178</v>
      </c>
      <c r="GV4" s="82">
        <f t="shared" si="204"/>
        <v>179</v>
      </c>
      <c r="GW4" s="82">
        <f t="shared" si="204"/>
        <v>180</v>
      </c>
      <c r="GX4" s="82">
        <f t="shared" si="204"/>
        <v>181</v>
      </c>
      <c r="GY4" s="82">
        <f t="shared" si="204"/>
        <v>182</v>
      </c>
      <c r="GZ4" s="82">
        <f t="shared" si="204"/>
        <v>183</v>
      </c>
      <c r="HA4" s="82">
        <f t="shared" si="204"/>
        <v>184</v>
      </c>
      <c r="HB4" s="82">
        <f t="shared" si="204"/>
        <v>185</v>
      </c>
      <c r="HC4" s="82">
        <f t="shared" si="204"/>
        <v>186</v>
      </c>
      <c r="HD4" s="82">
        <f t="shared" si="204"/>
        <v>187</v>
      </c>
      <c r="HE4" s="82">
        <f t="shared" si="204"/>
        <v>188</v>
      </c>
      <c r="HF4" s="82">
        <f t="shared" si="204"/>
        <v>189</v>
      </c>
      <c r="HG4" s="82">
        <f t="shared" si="204"/>
        <v>190</v>
      </c>
      <c r="HH4" s="82">
        <f t="shared" si="204"/>
        <v>191</v>
      </c>
      <c r="HI4" s="82">
        <f t="shared" si="204"/>
        <v>192</v>
      </c>
      <c r="HJ4" s="82">
        <f t="shared" si="204"/>
        <v>193</v>
      </c>
      <c r="HK4" s="82">
        <f t="shared" si="204"/>
        <v>194</v>
      </c>
      <c r="HL4" s="82">
        <f t="shared" si="204"/>
        <v>195</v>
      </c>
      <c r="HM4" s="82">
        <f t="shared" si="204"/>
        <v>196</v>
      </c>
      <c r="HN4" s="82">
        <f t="shared" si="204"/>
        <v>197</v>
      </c>
      <c r="HO4" s="82">
        <f t="shared" si="204"/>
        <v>198</v>
      </c>
      <c r="HP4" s="82">
        <f t="shared" si="204"/>
        <v>199</v>
      </c>
      <c r="HQ4" s="82">
        <f t="shared" si="204"/>
        <v>200</v>
      </c>
      <c r="HR4" s="82">
        <f t="shared" si="204"/>
        <v>201</v>
      </c>
      <c r="HS4" s="82">
        <f t="shared" si="204"/>
        <v>202</v>
      </c>
      <c r="HT4" s="82" t="s">
        <v>1849</v>
      </c>
      <c r="HU4" s="82">
        <v>203</v>
      </c>
      <c r="HV4" s="82">
        <f>HU4+1</f>
        <v>204</v>
      </c>
      <c r="HW4" s="82">
        <f t="shared" ref="HW4:IE4" si="205">HV4+1</f>
        <v>205</v>
      </c>
      <c r="HX4" s="82">
        <f t="shared" si="205"/>
        <v>206</v>
      </c>
      <c r="HY4" s="82">
        <f t="shared" si="205"/>
        <v>207</v>
      </c>
      <c r="HZ4" s="82">
        <f t="shared" si="205"/>
        <v>208</v>
      </c>
      <c r="IA4" s="82">
        <f t="shared" si="205"/>
        <v>209</v>
      </c>
      <c r="IB4" s="82">
        <f t="shared" si="205"/>
        <v>210</v>
      </c>
      <c r="IC4" s="82">
        <f t="shared" si="205"/>
        <v>211</v>
      </c>
      <c r="ID4" s="82">
        <f t="shared" si="205"/>
        <v>212</v>
      </c>
      <c r="IE4" s="82">
        <f t="shared" si="205"/>
        <v>213</v>
      </c>
      <c r="IF4" s="82">
        <f t="shared" ref="IF4:IN4" si="206">IE4+1</f>
        <v>214</v>
      </c>
      <c r="IG4" s="82">
        <f t="shared" si="206"/>
        <v>215</v>
      </c>
      <c r="IH4" s="82">
        <f t="shared" si="206"/>
        <v>216</v>
      </c>
      <c r="II4" s="82">
        <f t="shared" si="206"/>
        <v>217</v>
      </c>
      <c r="IJ4" s="82">
        <f t="shared" si="206"/>
        <v>218</v>
      </c>
      <c r="IK4" s="82">
        <f t="shared" si="206"/>
        <v>219</v>
      </c>
      <c r="IL4" s="82">
        <f t="shared" si="206"/>
        <v>220</v>
      </c>
      <c r="IM4" s="82">
        <f t="shared" si="206"/>
        <v>221</v>
      </c>
      <c r="IN4" s="82">
        <f t="shared" si="206"/>
        <v>222</v>
      </c>
      <c r="IO4" s="82">
        <f t="shared" ref="IO4" si="207">IN4+1</f>
        <v>223</v>
      </c>
      <c r="IP4" s="82">
        <f t="shared" ref="IP4" si="208">IO4+1</f>
        <v>224</v>
      </c>
      <c r="IQ4" s="82">
        <f t="shared" ref="IQ4" si="209">IP4+1</f>
        <v>225</v>
      </c>
      <c r="IR4" s="82">
        <f t="shared" ref="IR4:IS4" si="210">IQ4+1</f>
        <v>226</v>
      </c>
      <c r="IS4" s="82">
        <f t="shared" si="210"/>
        <v>227</v>
      </c>
      <c r="IT4" s="82">
        <f t="shared" ref="IT4" si="211">IS4+1</f>
        <v>228</v>
      </c>
      <c r="IU4" s="82">
        <f t="shared" ref="IU4" si="212">IT4+1</f>
        <v>229</v>
      </c>
      <c r="IV4" s="82">
        <f t="shared" ref="IV4" si="213">IU4+1</f>
        <v>230</v>
      </c>
      <c r="IW4" s="82">
        <f t="shared" ref="IW4" si="214">IV4+1</f>
        <v>231</v>
      </c>
      <c r="IX4" s="82">
        <f t="shared" ref="IX4" si="215">IW4+1</f>
        <v>232</v>
      </c>
      <c r="IY4" s="82">
        <f t="shared" ref="IY4" si="216">IX4+1</f>
        <v>233</v>
      </c>
      <c r="IZ4" s="82">
        <f t="shared" ref="IZ4" si="217">IY4+1</f>
        <v>234</v>
      </c>
      <c r="JA4" s="82">
        <f t="shared" ref="JA4" si="218">IZ4+1</f>
        <v>235</v>
      </c>
      <c r="JB4" s="82">
        <f t="shared" ref="JB4" si="219">JA4+1</f>
        <v>236</v>
      </c>
      <c r="JC4" s="82">
        <f t="shared" ref="JC4" si="220">JB4+1</f>
        <v>237</v>
      </c>
      <c r="JD4" s="82">
        <f t="shared" ref="JD4" si="221">JC4+1</f>
        <v>238</v>
      </c>
      <c r="JE4" s="82">
        <f t="shared" ref="JE4" si="222">JD4+1</f>
        <v>239</v>
      </c>
      <c r="JF4" s="82">
        <f t="shared" ref="JF4" si="223">JE4+1</f>
        <v>240</v>
      </c>
      <c r="JG4" s="82">
        <f t="shared" ref="JG4" si="224">JF4+1</f>
        <v>241</v>
      </c>
      <c r="JH4" s="82">
        <f t="shared" ref="JH4" si="225">JG4+1</f>
        <v>242</v>
      </c>
      <c r="JI4" s="82">
        <f t="shared" ref="JI4" si="226">JH4+1</f>
        <v>243</v>
      </c>
      <c r="JJ4" s="82">
        <f t="shared" ref="JJ4" si="227">JI4+1</f>
        <v>244</v>
      </c>
      <c r="JK4" s="82">
        <f t="shared" ref="JK4" si="228">JJ4+1</f>
        <v>245</v>
      </c>
      <c r="JL4" s="82">
        <f t="shared" ref="JL4" si="229">JK4+1</f>
        <v>246</v>
      </c>
      <c r="JM4" s="82">
        <f t="shared" ref="JM4" si="230">JL4+1</f>
        <v>247</v>
      </c>
      <c r="JN4" s="82">
        <f t="shared" ref="JN4" si="231">JM4+1</f>
        <v>248</v>
      </c>
      <c r="JO4" s="82">
        <f t="shared" ref="JO4" si="232">JN4+1</f>
        <v>249</v>
      </c>
      <c r="JP4" s="82">
        <f t="shared" ref="JP4" si="233">JO4+1</f>
        <v>250</v>
      </c>
      <c r="JQ4" s="82">
        <f t="shared" ref="JQ4" si="234">JP4+1</f>
        <v>251</v>
      </c>
      <c r="JR4" s="82">
        <f t="shared" ref="JR4" si="235">JQ4+1</f>
        <v>252</v>
      </c>
      <c r="JS4" s="82">
        <f t="shared" ref="JS4" si="236">JR4+1</f>
        <v>253</v>
      </c>
      <c r="JT4" s="82">
        <f t="shared" ref="JT4" si="237">JS4+1</f>
        <v>254</v>
      </c>
      <c r="JU4" s="82">
        <f t="shared" ref="JU4" si="238">JT4+1</f>
        <v>255</v>
      </c>
      <c r="JV4" s="82">
        <f t="shared" ref="JV4" si="239">JU4+1</f>
        <v>256</v>
      </c>
      <c r="JW4" s="82">
        <f t="shared" ref="JW4:JX4" si="240">JV4+1</f>
        <v>257</v>
      </c>
      <c r="JX4" s="82">
        <f t="shared" si="240"/>
        <v>258</v>
      </c>
    </row>
    <row r="5" spans="1:284" s="92" customFormat="1" ht="13.5" thickBot="1">
      <c r="C5" s="93"/>
      <c r="D5" s="93"/>
      <c r="E5" s="58">
        <f>SUM(E6:E141)</f>
        <v>1334</v>
      </c>
      <c r="F5" s="58">
        <f>SUM(F6:F141)</f>
        <v>1261</v>
      </c>
      <c r="G5" s="94">
        <v>7</v>
      </c>
      <c r="H5" s="95">
        <v>10</v>
      </c>
      <c r="I5" s="95">
        <v>5</v>
      </c>
      <c r="J5" s="95">
        <v>3</v>
      </c>
      <c r="K5" s="95">
        <v>1</v>
      </c>
      <c r="L5" s="95">
        <v>0</v>
      </c>
      <c r="M5" s="95">
        <v>2</v>
      </c>
      <c r="N5" s="95">
        <v>3</v>
      </c>
      <c r="O5" s="96">
        <v>1</v>
      </c>
      <c r="P5" s="93">
        <v>7</v>
      </c>
      <c r="Q5" s="95">
        <v>4</v>
      </c>
      <c r="R5" s="95">
        <v>7</v>
      </c>
      <c r="S5" s="95">
        <v>6</v>
      </c>
      <c r="T5" s="95">
        <v>4</v>
      </c>
      <c r="U5" s="95">
        <v>5</v>
      </c>
      <c r="V5" s="95">
        <v>7</v>
      </c>
      <c r="W5" s="95">
        <v>3</v>
      </c>
      <c r="X5" s="95">
        <v>3</v>
      </c>
      <c r="Y5" s="96">
        <v>3</v>
      </c>
      <c r="Z5" s="93">
        <v>6</v>
      </c>
      <c r="AA5" s="95">
        <v>8</v>
      </c>
      <c r="AB5" s="95">
        <v>10</v>
      </c>
      <c r="AC5" s="95">
        <v>3</v>
      </c>
      <c r="AD5" s="95">
        <v>6</v>
      </c>
      <c r="AE5" s="95">
        <v>4</v>
      </c>
      <c r="AF5" s="95">
        <v>7</v>
      </c>
      <c r="AG5" s="95">
        <v>5</v>
      </c>
      <c r="AH5" s="95">
        <v>1</v>
      </c>
      <c r="AI5" s="95">
        <v>3</v>
      </c>
      <c r="AJ5" s="95">
        <v>5</v>
      </c>
      <c r="AK5" s="95">
        <v>4</v>
      </c>
      <c r="AL5" s="95">
        <v>5</v>
      </c>
      <c r="AM5" s="95">
        <v>3</v>
      </c>
      <c r="AN5" s="95">
        <v>4</v>
      </c>
      <c r="AO5" s="95">
        <v>2</v>
      </c>
      <c r="AP5" s="95">
        <v>6</v>
      </c>
      <c r="AQ5" s="95">
        <v>5</v>
      </c>
      <c r="AR5" s="95">
        <v>7</v>
      </c>
      <c r="AS5" s="95">
        <v>5</v>
      </c>
      <c r="AT5" s="95">
        <v>6</v>
      </c>
      <c r="AU5" s="95">
        <v>10</v>
      </c>
      <c r="AV5" s="95">
        <v>8</v>
      </c>
      <c r="AW5" s="95">
        <v>12</v>
      </c>
      <c r="AX5" s="95">
        <v>12</v>
      </c>
      <c r="AY5" s="95">
        <v>13</v>
      </c>
      <c r="AZ5" s="95">
        <v>9</v>
      </c>
      <c r="BA5" s="95">
        <v>4</v>
      </c>
      <c r="BB5" s="95">
        <v>4</v>
      </c>
      <c r="BC5" s="95">
        <v>4</v>
      </c>
      <c r="BD5" s="95">
        <v>6</v>
      </c>
      <c r="BE5" s="95">
        <v>6</v>
      </c>
      <c r="BF5" s="95">
        <v>4</v>
      </c>
      <c r="BG5" s="95">
        <v>9</v>
      </c>
      <c r="BH5" s="95">
        <v>8</v>
      </c>
      <c r="BI5" s="95">
        <v>4</v>
      </c>
      <c r="BJ5" s="95">
        <v>12</v>
      </c>
      <c r="BK5" s="95">
        <v>11</v>
      </c>
      <c r="BL5" s="95">
        <v>10</v>
      </c>
      <c r="BM5" s="95">
        <v>6</v>
      </c>
      <c r="BN5" s="95">
        <v>6</v>
      </c>
      <c r="BO5" s="95">
        <v>7</v>
      </c>
      <c r="BP5" s="95">
        <v>4</v>
      </c>
      <c r="BQ5" s="95">
        <v>3</v>
      </c>
      <c r="BR5" s="95">
        <v>2</v>
      </c>
      <c r="BS5" s="95">
        <v>6</v>
      </c>
      <c r="BT5" s="95">
        <v>5</v>
      </c>
      <c r="BU5" s="95">
        <v>3</v>
      </c>
      <c r="BV5" s="95">
        <v>2</v>
      </c>
      <c r="BW5" s="95">
        <v>9</v>
      </c>
      <c r="BX5" s="95">
        <v>7</v>
      </c>
      <c r="BY5" s="95">
        <v>4</v>
      </c>
      <c r="BZ5" s="95">
        <v>9</v>
      </c>
      <c r="CA5" s="95">
        <v>10</v>
      </c>
      <c r="CB5" s="95">
        <v>9</v>
      </c>
      <c r="CC5" s="95">
        <v>7</v>
      </c>
      <c r="CD5" s="95">
        <v>7</v>
      </c>
      <c r="CE5" s="95">
        <v>4</v>
      </c>
      <c r="CF5" s="95">
        <v>5</v>
      </c>
      <c r="CG5" s="95">
        <v>5</v>
      </c>
      <c r="CH5" s="95">
        <v>4</v>
      </c>
      <c r="CI5" s="95">
        <v>2</v>
      </c>
      <c r="CJ5" s="95">
        <v>4</v>
      </c>
      <c r="CK5" s="95">
        <v>5</v>
      </c>
      <c r="CL5" s="95">
        <v>6</v>
      </c>
      <c r="CM5" s="95">
        <v>13</v>
      </c>
      <c r="CN5" s="95">
        <v>9</v>
      </c>
      <c r="CO5" s="95">
        <v>3</v>
      </c>
      <c r="CP5" s="95">
        <v>1</v>
      </c>
      <c r="CQ5" s="95">
        <v>15</v>
      </c>
      <c r="CR5" s="95">
        <v>5</v>
      </c>
      <c r="CS5" s="95">
        <v>3</v>
      </c>
      <c r="CT5" s="95">
        <v>2</v>
      </c>
      <c r="CU5" s="95">
        <v>2</v>
      </c>
      <c r="CV5" s="95">
        <v>2</v>
      </c>
      <c r="CW5" s="95">
        <v>8</v>
      </c>
      <c r="CX5" s="95">
        <v>5</v>
      </c>
      <c r="CY5" s="95">
        <v>4</v>
      </c>
      <c r="CZ5" s="95">
        <v>7</v>
      </c>
      <c r="DA5" s="95">
        <v>4</v>
      </c>
      <c r="DB5" s="95">
        <v>2</v>
      </c>
      <c r="DC5" s="95">
        <v>4</v>
      </c>
      <c r="DD5" s="95">
        <v>5</v>
      </c>
      <c r="DE5" s="95">
        <v>4</v>
      </c>
      <c r="DF5" s="95">
        <v>6</v>
      </c>
      <c r="DG5" s="95">
        <v>6</v>
      </c>
      <c r="DH5" s="95">
        <v>0</v>
      </c>
      <c r="DI5" s="95">
        <v>4</v>
      </c>
      <c r="DJ5" s="95">
        <v>0</v>
      </c>
      <c r="DK5" s="95">
        <v>2</v>
      </c>
      <c r="DL5" s="95">
        <v>4</v>
      </c>
      <c r="DM5" s="95">
        <v>3</v>
      </c>
      <c r="DN5" s="95">
        <v>17</v>
      </c>
      <c r="DO5" s="95">
        <v>11</v>
      </c>
      <c r="DP5" s="95">
        <v>6</v>
      </c>
      <c r="DQ5" s="95">
        <v>7</v>
      </c>
      <c r="DR5" s="95">
        <v>3</v>
      </c>
      <c r="DS5" s="95">
        <v>10</v>
      </c>
      <c r="DT5" s="95">
        <v>7</v>
      </c>
      <c r="DU5" s="95">
        <v>15</v>
      </c>
      <c r="DV5" s="95">
        <v>15</v>
      </c>
      <c r="DW5" s="95">
        <v>6</v>
      </c>
      <c r="DX5" s="95">
        <v>5</v>
      </c>
      <c r="DY5" s="95">
        <v>5</v>
      </c>
      <c r="DZ5" s="95">
        <v>9</v>
      </c>
      <c r="EA5" s="95">
        <v>4</v>
      </c>
      <c r="EB5" s="95">
        <v>6</v>
      </c>
      <c r="EC5" s="95">
        <v>3</v>
      </c>
      <c r="ED5" s="95">
        <v>8</v>
      </c>
      <c r="EE5" s="95">
        <v>2</v>
      </c>
      <c r="EF5" s="95">
        <v>4</v>
      </c>
      <c r="EG5" s="95">
        <v>3</v>
      </c>
      <c r="EH5" s="95">
        <v>6</v>
      </c>
      <c r="EI5" s="95">
        <v>4</v>
      </c>
      <c r="EJ5" s="95">
        <v>9</v>
      </c>
      <c r="EK5" s="95">
        <v>6</v>
      </c>
      <c r="EL5" s="95">
        <v>2</v>
      </c>
      <c r="EM5" s="95">
        <v>4</v>
      </c>
      <c r="EN5" s="95">
        <v>7</v>
      </c>
      <c r="EO5" s="95">
        <v>5</v>
      </c>
      <c r="EP5" s="95">
        <v>1</v>
      </c>
      <c r="EQ5" s="95">
        <v>6</v>
      </c>
      <c r="ER5" s="95">
        <v>3</v>
      </c>
      <c r="ES5" s="95">
        <v>2</v>
      </c>
      <c r="ET5" s="95">
        <v>1</v>
      </c>
      <c r="EU5" s="95">
        <v>4</v>
      </c>
      <c r="EV5" s="95">
        <v>1</v>
      </c>
      <c r="EW5" s="95">
        <v>1</v>
      </c>
      <c r="EX5" s="95">
        <v>10</v>
      </c>
      <c r="EY5" s="95">
        <v>10</v>
      </c>
      <c r="EZ5" s="95">
        <v>6</v>
      </c>
      <c r="FA5" s="95">
        <v>5</v>
      </c>
      <c r="FB5" s="95">
        <v>2</v>
      </c>
      <c r="FC5" s="95">
        <v>1</v>
      </c>
      <c r="FD5" s="95">
        <v>5</v>
      </c>
      <c r="FE5" s="95">
        <v>5</v>
      </c>
      <c r="FF5" s="95">
        <v>8</v>
      </c>
      <c r="FG5" s="95">
        <v>6</v>
      </c>
      <c r="FH5" s="95">
        <v>9</v>
      </c>
      <c r="FI5" s="95">
        <v>6</v>
      </c>
      <c r="FJ5" s="95">
        <v>5</v>
      </c>
      <c r="FK5" s="95">
        <v>2</v>
      </c>
      <c r="FL5" s="95">
        <v>1</v>
      </c>
      <c r="FM5" s="95">
        <v>10</v>
      </c>
      <c r="FN5" s="95">
        <v>5</v>
      </c>
      <c r="FO5" s="95">
        <v>6</v>
      </c>
      <c r="FP5" s="95">
        <v>4</v>
      </c>
      <c r="FQ5" s="95">
        <v>4</v>
      </c>
      <c r="FR5" s="96">
        <v>1</v>
      </c>
      <c r="FS5" s="93">
        <v>5</v>
      </c>
      <c r="FT5" s="95">
        <v>3</v>
      </c>
      <c r="FU5" s="95">
        <v>3</v>
      </c>
      <c r="FV5" s="95">
        <v>3</v>
      </c>
      <c r="FW5" s="95">
        <v>1</v>
      </c>
      <c r="FX5" s="95">
        <v>2</v>
      </c>
      <c r="FY5" s="95">
        <v>1</v>
      </c>
      <c r="FZ5" s="95">
        <v>2</v>
      </c>
      <c r="GA5" s="95">
        <v>4</v>
      </c>
      <c r="GB5" s="95">
        <v>2</v>
      </c>
      <c r="GC5" s="95">
        <v>3</v>
      </c>
      <c r="GD5" s="95">
        <v>2</v>
      </c>
      <c r="GE5" s="95">
        <v>4</v>
      </c>
      <c r="GF5" s="95">
        <v>3</v>
      </c>
      <c r="GG5" s="95">
        <v>4</v>
      </c>
      <c r="GH5" s="95">
        <v>3</v>
      </c>
      <c r="GI5" s="95">
        <v>3</v>
      </c>
      <c r="GJ5" s="95">
        <v>4</v>
      </c>
      <c r="GK5" s="95">
        <v>3</v>
      </c>
      <c r="GL5" s="95">
        <v>4</v>
      </c>
      <c r="GM5" s="95">
        <v>6</v>
      </c>
      <c r="GN5" s="95">
        <v>5</v>
      </c>
      <c r="GO5" s="95">
        <v>3</v>
      </c>
      <c r="GP5" s="95">
        <v>5</v>
      </c>
      <c r="GQ5" s="95">
        <v>7</v>
      </c>
      <c r="GR5" s="95">
        <v>5</v>
      </c>
      <c r="GS5" s="95">
        <v>4</v>
      </c>
      <c r="GT5" s="95">
        <v>3</v>
      </c>
      <c r="GU5" s="95">
        <f t="shared" ref="GU5:HZ5" si="241">SUM(GU6:GU141)</f>
        <v>4</v>
      </c>
      <c r="GV5" s="95">
        <f t="shared" si="241"/>
        <v>2</v>
      </c>
      <c r="GW5" s="95">
        <f t="shared" si="241"/>
        <v>4</v>
      </c>
      <c r="GX5" s="95">
        <f t="shared" si="241"/>
        <v>6</v>
      </c>
      <c r="GY5" s="95">
        <f t="shared" si="241"/>
        <v>2</v>
      </c>
      <c r="GZ5" s="95">
        <f t="shared" si="241"/>
        <v>3</v>
      </c>
      <c r="HA5" s="95">
        <f t="shared" si="241"/>
        <v>4</v>
      </c>
      <c r="HB5" s="95">
        <f t="shared" si="241"/>
        <v>5</v>
      </c>
      <c r="HC5" s="95">
        <f t="shared" si="241"/>
        <v>4</v>
      </c>
      <c r="HD5" s="95">
        <f t="shared" si="241"/>
        <v>4</v>
      </c>
      <c r="HE5" s="95">
        <f t="shared" si="241"/>
        <v>2</v>
      </c>
      <c r="HF5" s="95">
        <f t="shared" si="241"/>
        <v>6</v>
      </c>
      <c r="HG5" s="95">
        <f t="shared" si="241"/>
        <v>6</v>
      </c>
      <c r="HH5" s="95">
        <f t="shared" si="241"/>
        <v>3</v>
      </c>
      <c r="HI5" s="95">
        <f t="shared" si="241"/>
        <v>4</v>
      </c>
      <c r="HJ5" s="95">
        <f t="shared" si="241"/>
        <v>5</v>
      </c>
      <c r="HK5" s="95">
        <f t="shared" si="241"/>
        <v>5</v>
      </c>
      <c r="HL5" s="95">
        <f t="shared" si="241"/>
        <v>5</v>
      </c>
      <c r="HM5" s="95">
        <f t="shared" si="241"/>
        <v>5</v>
      </c>
      <c r="HN5" s="95">
        <f t="shared" si="241"/>
        <v>4</v>
      </c>
      <c r="HO5" s="95">
        <f t="shared" si="241"/>
        <v>2</v>
      </c>
      <c r="HP5" s="95">
        <f t="shared" si="241"/>
        <v>4</v>
      </c>
      <c r="HQ5" s="95">
        <f t="shared" si="241"/>
        <v>6</v>
      </c>
      <c r="HR5" s="95">
        <f t="shared" si="241"/>
        <v>4</v>
      </c>
      <c r="HS5" s="95">
        <f t="shared" si="241"/>
        <v>5</v>
      </c>
      <c r="HT5" s="95">
        <f t="shared" si="241"/>
        <v>3</v>
      </c>
      <c r="HU5" s="95">
        <f t="shared" si="241"/>
        <v>5</v>
      </c>
      <c r="HV5" s="95">
        <f t="shared" si="241"/>
        <v>4</v>
      </c>
      <c r="HW5" s="95">
        <f t="shared" si="241"/>
        <v>6</v>
      </c>
      <c r="HX5" s="95">
        <f t="shared" si="241"/>
        <v>5</v>
      </c>
      <c r="HY5" s="95">
        <f t="shared" si="241"/>
        <v>4</v>
      </c>
      <c r="HZ5" s="95">
        <f t="shared" si="241"/>
        <v>1</v>
      </c>
      <c r="IA5" s="95">
        <f t="shared" ref="IA5:JF5" si="242">SUM(IA6:IA141)</f>
        <v>5</v>
      </c>
      <c r="IB5" s="95">
        <f t="shared" si="242"/>
        <v>4</v>
      </c>
      <c r="IC5" s="95">
        <f t="shared" si="242"/>
        <v>6</v>
      </c>
      <c r="ID5" s="95">
        <f t="shared" si="242"/>
        <v>6</v>
      </c>
      <c r="IE5" s="95">
        <f t="shared" si="242"/>
        <v>3</v>
      </c>
      <c r="IF5" s="95">
        <f t="shared" si="242"/>
        <v>2</v>
      </c>
      <c r="IG5" s="95">
        <f t="shared" si="242"/>
        <v>2</v>
      </c>
      <c r="IH5" s="95">
        <f t="shared" si="242"/>
        <v>3</v>
      </c>
      <c r="II5" s="95">
        <f t="shared" si="242"/>
        <v>5</v>
      </c>
      <c r="IJ5" s="95">
        <f t="shared" si="242"/>
        <v>3</v>
      </c>
      <c r="IK5" s="95">
        <f t="shared" si="242"/>
        <v>5</v>
      </c>
      <c r="IL5" s="95">
        <f t="shared" si="242"/>
        <v>2</v>
      </c>
      <c r="IM5" s="95">
        <f t="shared" si="242"/>
        <v>2</v>
      </c>
      <c r="IN5" s="95">
        <f t="shared" si="242"/>
        <v>5</v>
      </c>
      <c r="IO5" s="95">
        <f t="shared" si="242"/>
        <v>3</v>
      </c>
      <c r="IP5" s="95">
        <f t="shared" si="242"/>
        <v>6</v>
      </c>
      <c r="IQ5" s="95">
        <f t="shared" si="242"/>
        <v>4</v>
      </c>
      <c r="IR5" s="95">
        <f t="shared" si="242"/>
        <v>4</v>
      </c>
      <c r="IS5" s="95">
        <f t="shared" si="242"/>
        <v>1</v>
      </c>
      <c r="IT5" s="95">
        <f t="shared" si="242"/>
        <v>6</v>
      </c>
      <c r="IU5" s="95">
        <f t="shared" si="242"/>
        <v>2</v>
      </c>
      <c r="IV5" s="95">
        <f t="shared" si="242"/>
        <v>3</v>
      </c>
      <c r="IW5" s="95">
        <f t="shared" si="242"/>
        <v>5</v>
      </c>
      <c r="IX5" s="95">
        <f t="shared" si="242"/>
        <v>4</v>
      </c>
      <c r="IY5" s="95">
        <f t="shared" si="242"/>
        <v>10</v>
      </c>
      <c r="IZ5" s="95">
        <f t="shared" si="242"/>
        <v>5</v>
      </c>
      <c r="JA5" s="95">
        <f t="shared" si="242"/>
        <v>2</v>
      </c>
      <c r="JB5" s="95">
        <f t="shared" si="242"/>
        <v>7</v>
      </c>
      <c r="JC5" s="95">
        <f t="shared" si="242"/>
        <v>3</v>
      </c>
      <c r="JD5" s="95">
        <f t="shared" si="242"/>
        <v>5</v>
      </c>
      <c r="JE5" s="95">
        <f t="shared" si="242"/>
        <v>6</v>
      </c>
      <c r="JF5" s="95">
        <f t="shared" si="242"/>
        <v>5</v>
      </c>
      <c r="JG5" s="95">
        <f t="shared" ref="JG5:JH5" si="243">SUM(JG6:JG141)</f>
        <v>8</v>
      </c>
      <c r="JH5" s="95">
        <f t="shared" si="243"/>
        <v>3</v>
      </c>
      <c r="JI5" s="95">
        <f t="shared" ref="JI5:JM5" si="244">SUM(JI6:JI141)</f>
        <v>5</v>
      </c>
      <c r="JJ5" s="95">
        <f t="shared" si="244"/>
        <v>6</v>
      </c>
      <c r="JK5" s="95">
        <f t="shared" si="244"/>
        <v>2</v>
      </c>
      <c r="JL5" s="95">
        <f t="shared" si="244"/>
        <v>4</v>
      </c>
      <c r="JM5" s="95">
        <f t="shared" si="244"/>
        <v>2</v>
      </c>
      <c r="JN5" s="95">
        <f t="shared" ref="JN5:JQ5" si="245">SUM(JN6:JN141)</f>
        <v>3</v>
      </c>
      <c r="JO5" s="95">
        <f t="shared" si="245"/>
        <v>3</v>
      </c>
      <c r="JP5" s="95">
        <f t="shared" si="245"/>
        <v>3</v>
      </c>
      <c r="JQ5" s="95">
        <f t="shared" si="245"/>
        <v>3</v>
      </c>
      <c r="JR5" s="95">
        <f t="shared" ref="JR5:JT5" si="246">SUM(JR6:JR141)</f>
        <v>2</v>
      </c>
      <c r="JS5" s="95">
        <f t="shared" si="246"/>
        <v>4</v>
      </c>
      <c r="JT5" s="95">
        <f t="shared" si="246"/>
        <v>3</v>
      </c>
      <c r="JU5" s="95">
        <f t="shared" ref="JU5:JW5" si="247">SUM(JU6:JU141)</f>
        <v>5</v>
      </c>
      <c r="JV5" s="95">
        <f t="shared" si="247"/>
        <v>1</v>
      </c>
      <c r="JW5" s="95">
        <f t="shared" si="247"/>
        <v>4</v>
      </c>
      <c r="JX5" s="95">
        <f t="shared" ref="JX5" si="248">SUM(JX6:JX141)</f>
        <v>2</v>
      </c>
    </row>
    <row r="6" spans="1:284">
      <c r="A6" t="s">
        <v>1539</v>
      </c>
      <c r="B6" s="33" t="s">
        <v>1528</v>
      </c>
      <c r="C6" s="6">
        <v>1</v>
      </c>
      <c r="D6" s="23" t="s">
        <v>1210</v>
      </c>
      <c r="E6" s="23">
        <f>F6+SUM(G6:Y6)</f>
        <v>19</v>
      </c>
      <c r="F6" s="23">
        <f>SUM(Z6:JK6)</f>
        <v>7</v>
      </c>
      <c r="G6" s="6">
        <v>1</v>
      </c>
      <c r="H6" s="6">
        <v>1</v>
      </c>
      <c r="I6" s="6">
        <v>1</v>
      </c>
      <c r="J6" s="6">
        <v>1</v>
      </c>
      <c r="K6" s="6">
        <v>1</v>
      </c>
      <c r="L6" s="6"/>
      <c r="M6" s="6">
        <v>1</v>
      </c>
      <c r="N6" s="6">
        <v>1</v>
      </c>
      <c r="O6" s="44">
        <v>1</v>
      </c>
      <c r="P6" s="49">
        <v>1</v>
      </c>
      <c r="Q6" s="6">
        <v>1</v>
      </c>
      <c r="R6" s="6"/>
      <c r="S6" s="6"/>
      <c r="T6" s="6"/>
      <c r="U6" s="6"/>
      <c r="V6" s="6">
        <v>1</v>
      </c>
      <c r="W6" s="6"/>
      <c r="X6" s="6"/>
      <c r="Y6" s="44">
        <v>1</v>
      </c>
      <c r="Z6" s="49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>
        <v>1</v>
      </c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44"/>
      <c r="FS6" s="49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>
        <v>1</v>
      </c>
      <c r="HX6" s="6">
        <v>1</v>
      </c>
      <c r="HY6" s="6">
        <v>1</v>
      </c>
      <c r="HZ6" s="6"/>
      <c r="IA6" s="6">
        <v>1</v>
      </c>
      <c r="IB6" s="6"/>
      <c r="IC6" s="6"/>
      <c r="ID6" s="6"/>
      <c r="IE6" s="6">
        <v>1</v>
      </c>
      <c r="IF6" s="6"/>
      <c r="IG6" s="6"/>
      <c r="IH6" s="6"/>
      <c r="II6" s="6">
        <v>1</v>
      </c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</row>
    <row r="7" spans="1:284">
      <c r="B7" s="33" t="s">
        <v>1528</v>
      </c>
      <c r="C7" s="6">
        <v>2</v>
      </c>
      <c r="D7" s="23" t="s">
        <v>1576</v>
      </c>
      <c r="E7" s="23">
        <f>F7+SUM(G7:Y7)</f>
        <v>17</v>
      </c>
      <c r="F7" s="23">
        <f>SUM(Z7:JK7)</f>
        <v>14</v>
      </c>
      <c r="G7" s="6">
        <v>1</v>
      </c>
      <c r="H7" s="6"/>
      <c r="I7" s="6"/>
      <c r="J7" s="6"/>
      <c r="K7" s="6"/>
      <c r="L7" s="6"/>
      <c r="M7" s="6"/>
      <c r="N7" s="6"/>
      <c r="O7" s="44"/>
      <c r="P7" s="49"/>
      <c r="Q7" s="6"/>
      <c r="R7" s="6"/>
      <c r="S7" s="6">
        <v>1</v>
      </c>
      <c r="T7" s="6">
        <v>1</v>
      </c>
      <c r="U7" s="6"/>
      <c r="V7" s="6"/>
      <c r="W7" s="6"/>
      <c r="X7" s="6"/>
      <c r="Y7" s="44"/>
      <c r="Z7" s="49">
        <v>1</v>
      </c>
      <c r="AA7" s="6">
        <v>1</v>
      </c>
      <c r="AB7" s="6">
        <v>1</v>
      </c>
      <c r="AC7" s="6"/>
      <c r="AD7" s="6">
        <v>1</v>
      </c>
      <c r="AE7" s="6"/>
      <c r="AF7" s="6"/>
      <c r="AG7" s="6"/>
      <c r="AH7" s="6"/>
      <c r="AI7" s="6"/>
      <c r="AJ7" s="6"/>
      <c r="AK7" s="6">
        <v>1</v>
      </c>
      <c r="AL7" s="6"/>
      <c r="AM7" s="6"/>
      <c r="AN7" s="6"/>
      <c r="AO7" s="6"/>
      <c r="AP7" s="6"/>
      <c r="AQ7" s="6"/>
      <c r="AR7" s="6">
        <v>1</v>
      </c>
      <c r="AS7" s="6"/>
      <c r="AT7" s="6"/>
      <c r="AU7" s="6">
        <v>1</v>
      </c>
      <c r="AV7" s="6"/>
      <c r="AW7" s="6"/>
      <c r="AX7" s="6"/>
      <c r="AY7" s="6"/>
      <c r="AZ7" s="6"/>
      <c r="BA7" s="6"/>
      <c r="BB7" s="6">
        <v>1</v>
      </c>
      <c r="BC7" s="6"/>
      <c r="BD7" s="6"/>
      <c r="BE7" s="6"/>
      <c r="BF7" s="6"/>
      <c r="BG7" s="6"/>
      <c r="BH7" s="6"/>
      <c r="BI7" s="6">
        <v>1</v>
      </c>
      <c r="BJ7" s="6">
        <v>1</v>
      </c>
      <c r="BK7" s="6">
        <v>1</v>
      </c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>
        <v>1</v>
      </c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>
        <v>1</v>
      </c>
      <c r="DV7" s="6">
        <v>1</v>
      </c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44"/>
      <c r="FS7" s="49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</row>
    <row r="8" spans="1:284">
      <c r="B8" s="33" t="s">
        <v>1528</v>
      </c>
      <c r="C8" s="6">
        <v>3</v>
      </c>
      <c r="D8" s="23" t="s">
        <v>1575</v>
      </c>
      <c r="E8" s="23">
        <f>F8+SUM(G8:Y8)</f>
        <v>19</v>
      </c>
      <c r="F8" s="23">
        <f>SUM(Z8:JK8)</f>
        <v>14</v>
      </c>
      <c r="G8" s="6">
        <v>1</v>
      </c>
      <c r="H8" s="6">
        <v>1</v>
      </c>
      <c r="I8" s="6">
        <v>1</v>
      </c>
      <c r="J8" s="6"/>
      <c r="K8" s="6"/>
      <c r="L8" s="6"/>
      <c r="M8" s="6"/>
      <c r="N8" s="6">
        <v>1</v>
      </c>
      <c r="O8" s="44"/>
      <c r="P8" s="49"/>
      <c r="Q8" s="6"/>
      <c r="R8" s="6"/>
      <c r="S8" s="6"/>
      <c r="T8" s="6"/>
      <c r="U8" s="6"/>
      <c r="V8" s="6">
        <v>1</v>
      </c>
      <c r="W8" s="6"/>
      <c r="X8" s="6"/>
      <c r="Y8" s="44"/>
      <c r="Z8" s="49">
        <v>1</v>
      </c>
      <c r="AA8" s="6"/>
      <c r="AB8" s="6"/>
      <c r="AC8" s="6"/>
      <c r="AD8" s="6">
        <v>1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>
        <v>1</v>
      </c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>
        <v>1</v>
      </c>
      <c r="CA8" s="6"/>
      <c r="CB8" s="6">
        <v>1</v>
      </c>
      <c r="CC8" s="6"/>
      <c r="CD8" s="6"/>
      <c r="CE8" s="6"/>
      <c r="CF8" s="6"/>
      <c r="CG8" s="6"/>
      <c r="CH8" s="6"/>
      <c r="CI8" s="6"/>
      <c r="CJ8" s="6">
        <v>1</v>
      </c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>
        <v>1</v>
      </c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>
        <v>1</v>
      </c>
      <c r="DV8" s="6">
        <v>2</v>
      </c>
      <c r="DW8" s="6"/>
      <c r="DX8" s="6"/>
      <c r="DY8" s="6"/>
      <c r="DZ8" s="6">
        <v>1</v>
      </c>
      <c r="EA8" s="6"/>
      <c r="EB8" s="6"/>
      <c r="EC8" s="6"/>
      <c r="ED8" s="6"/>
      <c r="EE8" s="6"/>
      <c r="EF8" s="6"/>
      <c r="EG8" s="6"/>
      <c r="EH8" s="6"/>
      <c r="EI8" s="6"/>
      <c r="EJ8" s="6">
        <v>1</v>
      </c>
      <c r="EK8" s="6"/>
      <c r="EL8" s="6"/>
      <c r="EM8" s="6"/>
      <c r="EN8" s="6"/>
      <c r="EO8" s="6"/>
      <c r="EP8" s="6"/>
      <c r="EQ8" s="6">
        <v>1</v>
      </c>
      <c r="ER8" s="6"/>
      <c r="ES8" s="6"/>
      <c r="ET8" s="6"/>
      <c r="EU8" s="6">
        <v>1</v>
      </c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44"/>
      <c r="FS8" s="49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</row>
    <row r="9" spans="1:284">
      <c r="B9" s="33" t="s">
        <v>1528</v>
      </c>
      <c r="C9" s="6">
        <v>4</v>
      </c>
      <c r="D9" s="23" t="s">
        <v>1527</v>
      </c>
      <c r="E9" s="23">
        <f>F9+SUM(G9:Y9)</f>
        <v>3</v>
      </c>
      <c r="F9" s="23">
        <f>SUM(Z9:JK9)</f>
        <v>0</v>
      </c>
      <c r="G9" s="6">
        <v>1</v>
      </c>
      <c r="H9" s="6">
        <v>1</v>
      </c>
      <c r="I9" s="6"/>
      <c r="J9" s="6">
        <v>1</v>
      </c>
      <c r="K9" s="6"/>
      <c r="L9" s="6"/>
      <c r="M9" s="6"/>
      <c r="N9" s="6"/>
      <c r="O9" s="44"/>
      <c r="P9" s="49"/>
      <c r="Q9" s="6"/>
      <c r="R9" s="6"/>
      <c r="S9" s="6"/>
      <c r="T9" s="6"/>
      <c r="U9" s="6"/>
      <c r="V9" s="6"/>
      <c r="W9" s="6"/>
      <c r="X9" s="6"/>
      <c r="Y9" s="44"/>
      <c r="Z9" s="49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44"/>
      <c r="FS9" s="49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</row>
    <row r="10" spans="1:284">
      <c r="B10" s="33" t="s">
        <v>1528</v>
      </c>
      <c r="C10" s="6">
        <v>5</v>
      </c>
      <c r="D10" s="23" t="s">
        <v>1003</v>
      </c>
      <c r="E10" s="23">
        <f>F10+SUM(G10:Y10)</f>
        <v>22</v>
      </c>
      <c r="F10" s="23">
        <f>SUM(Z10:JK10)</f>
        <v>13</v>
      </c>
      <c r="G10" s="6">
        <v>1</v>
      </c>
      <c r="H10" s="6">
        <v>1</v>
      </c>
      <c r="I10" s="6"/>
      <c r="J10" s="6">
        <v>1</v>
      </c>
      <c r="K10" s="6"/>
      <c r="L10" s="6"/>
      <c r="M10" s="6"/>
      <c r="N10" s="6"/>
      <c r="O10" s="44"/>
      <c r="P10" s="49">
        <v>1</v>
      </c>
      <c r="Q10" s="6">
        <v>1</v>
      </c>
      <c r="R10" s="6">
        <v>1</v>
      </c>
      <c r="S10" s="6">
        <v>1</v>
      </c>
      <c r="T10" s="6">
        <v>1</v>
      </c>
      <c r="U10" s="6"/>
      <c r="V10" s="6"/>
      <c r="W10" s="6">
        <v>1</v>
      </c>
      <c r="X10" s="6"/>
      <c r="Y10" s="44"/>
      <c r="Z10" s="49"/>
      <c r="AA10" s="6"/>
      <c r="AB10" s="6"/>
      <c r="AC10" s="6"/>
      <c r="AD10" s="6"/>
      <c r="AE10" s="6"/>
      <c r="AF10" s="6">
        <v>1</v>
      </c>
      <c r="AG10" s="6"/>
      <c r="AH10" s="6"/>
      <c r="AI10" s="6"/>
      <c r="AJ10" s="6"/>
      <c r="AK10" s="6"/>
      <c r="AL10" s="6"/>
      <c r="AM10" s="6"/>
      <c r="AN10" s="6"/>
      <c r="AO10" s="6"/>
      <c r="AP10" s="6">
        <v>1</v>
      </c>
      <c r="AQ10" s="6"/>
      <c r="AR10" s="6">
        <v>1</v>
      </c>
      <c r="AS10" s="6"/>
      <c r="AT10" s="6"/>
      <c r="AU10" s="6">
        <v>1</v>
      </c>
      <c r="AV10" s="6"/>
      <c r="AW10" s="6"/>
      <c r="AX10" s="6">
        <v>1</v>
      </c>
      <c r="AY10" s="6">
        <v>1</v>
      </c>
      <c r="AZ10" s="6"/>
      <c r="BA10" s="6"/>
      <c r="BB10" s="6"/>
      <c r="BC10" s="6"/>
      <c r="BD10" s="6"/>
      <c r="BE10" s="6">
        <v>1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>
        <v>5</v>
      </c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>
        <v>1</v>
      </c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44"/>
      <c r="FS10" s="49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</row>
    <row r="11" spans="1:284">
      <c r="B11" s="33" t="s">
        <v>1529</v>
      </c>
      <c r="C11" s="6">
        <v>6</v>
      </c>
      <c r="D11" s="23" t="s">
        <v>486</v>
      </c>
      <c r="E11" s="23">
        <f>F11+SUM(G11:Y11)</f>
        <v>9</v>
      </c>
      <c r="F11" s="23">
        <f>SUM(Z11:JK11)</f>
        <v>5</v>
      </c>
      <c r="G11" s="6"/>
      <c r="H11" s="6">
        <v>1</v>
      </c>
      <c r="I11" s="6"/>
      <c r="J11" s="6"/>
      <c r="K11" s="6"/>
      <c r="L11" s="6"/>
      <c r="M11" s="6">
        <v>1</v>
      </c>
      <c r="N11" s="6">
        <v>1</v>
      </c>
      <c r="O11" s="44"/>
      <c r="P11" s="49">
        <v>1</v>
      </c>
      <c r="Q11" s="6"/>
      <c r="R11" s="6"/>
      <c r="S11" s="6"/>
      <c r="T11" s="6"/>
      <c r="U11" s="6"/>
      <c r="V11" s="6"/>
      <c r="W11" s="6"/>
      <c r="X11" s="6"/>
      <c r="Y11" s="44"/>
      <c r="Z11" s="49"/>
      <c r="AA11" s="6"/>
      <c r="AB11" s="6">
        <v>1</v>
      </c>
      <c r="AC11" s="6"/>
      <c r="AD11" s="6"/>
      <c r="AE11" s="6"/>
      <c r="AF11" s="6"/>
      <c r="AG11" s="6"/>
      <c r="AH11" s="6"/>
      <c r="AI11" s="6"/>
      <c r="AJ11" s="6">
        <v>1</v>
      </c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>
        <v>1</v>
      </c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>
        <v>1</v>
      </c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>
        <v>1</v>
      </c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44"/>
      <c r="FS11" s="49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</row>
    <row r="12" spans="1:284">
      <c r="B12" s="33" t="s">
        <v>1529</v>
      </c>
      <c r="C12" s="6">
        <v>7</v>
      </c>
      <c r="D12" s="23" t="s">
        <v>1588</v>
      </c>
      <c r="E12" s="23">
        <f>F12+SUM(G12:Y12)</f>
        <v>1</v>
      </c>
      <c r="F12" s="23">
        <f>SUM(Z12:JK12)</f>
        <v>0</v>
      </c>
      <c r="G12" s="6"/>
      <c r="H12" s="6">
        <v>1</v>
      </c>
      <c r="I12" s="6"/>
      <c r="J12" s="6"/>
      <c r="K12" s="6"/>
      <c r="L12" s="6"/>
      <c r="M12" s="6"/>
      <c r="N12" s="6"/>
      <c r="O12" s="44"/>
      <c r="P12" s="49"/>
      <c r="Q12" s="6"/>
      <c r="R12" s="6"/>
      <c r="S12" s="6"/>
      <c r="T12" s="6"/>
      <c r="U12" s="6"/>
      <c r="V12" s="6"/>
      <c r="W12" s="6"/>
      <c r="X12" s="6"/>
      <c r="Y12" s="44"/>
      <c r="Z12" s="49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44"/>
      <c r="FS12" s="49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</row>
    <row r="13" spans="1:284">
      <c r="B13" s="33" t="s">
        <v>1529</v>
      </c>
      <c r="C13" s="6">
        <v>8</v>
      </c>
      <c r="D13" s="23" t="s">
        <v>463</v>
      </c>
      <c r="E13" s="23">
        <f>F13+SUM(G13:Y13)</f>
        <v>53</v>
      </c>
      <c r="F13" s="23">
        <f>SUM(Z13:JY13)</f>
        <v>47</v>
      </c>
      <c r="G13" s="6"/>
      <c r="H13" s="6">
        <v>1</v>
      </c>
      <c r="I13" s="6"/>
      <c r="J13" s="6"/>
      <c r="K13" s="6"/>
      <c r="L13" s="6"/>
      <c r="M13" s="6"/>
      <c r="N13" s="6"/>
      <c r="O13" s="44"/>
      <c r="P13" s="49">
        <v>1</v>
      </c>
      <c r="Q13" s="6"/>
      <c r="R13" s="6">
        <v>1</v>
      </c>
      <c r="S13" s="6">
        <v>1</v>
      </c>
      <c r="T13" s="6">
        <v>1</v>
      </c>
      <c r="U13" s="6">
        <v>1</v>
      </c>
      <c r="V13" s="6"/>
      <c r="W13" s="6"/>
      <c r="X13" s="6"/>
      <c r="Y13" s="44"/>
      <c r="Z13" s="49">
        <v>1</v>
      </c>
      <c r="AA13" s="6">
        <v>1</v>
      </c>
      <c r="AB13" s="6"/>
      <c r="AC13" s="6"/>
      <c r="AD13" s="6"/>
      <c r="AE13" s="6">
        <v>1</v>
      </c>
      <c r="AF13" s="6">
        <v>1</v>
      </c>
      <c r="AG13" s="6">
        <v>1</v>
      </c>
      <c r="AH13" s="6"/>
      <c r="AI13" s="6">
        <v>1</v>
      </c>
      <c r="AJ13" s="6">
        <v>1</v>
      </c>
      <c r="AK13" s="6">
        <v>1</v>
      </c>
      <c r="AL13" s="6"/>
      <c r="AM13" s="6"/>
      <c r="AN13" s="6"/>
      <c r="AO13" s="6"/>
      <c r="AP13" s="6"/>
      <c r="AQ13" s="6">
        <v>1</v>
      </c>
      <c r="AR13" s="6"/>
      <c r="AS13" s="6">
        <v>1</v>
      </c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>
        <v>1</v>
      </c>
      <c r="BH13" s="6">
        <v>1</v>
      </c>
      <c r="BI13" s="6"/>
      <c r="BJ13" s="6">
        <v>1</v>
      </c>
      <c r="BK13" s="6"/>
      <c r="BL13" s="6">
        <v>1</v>
      </c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>
        <v>1</v>
      </c>
      <c r="BX13" s="6"/>
      <c r="BY13" s="6"/>
      <c r="BZ13" s="6">
        <v>1</v>
      </c>
      <c r="CA13" s="6"/>
      <c r="CB13" s="6">
        <v>1</v>
      </c>
      <c r="CC13" s="6"/>
      <c r="CD13" s="6"/>
      <c r="CE13" s="6"/>
      <c r="CF13" s="6"/>
      <c r="CG13" s="6"/>
      <c r="CH13" s="6"/>
      <c r="CI13" s="6"/>
      <c r="CJ13" s="6">
        <v>1</v>
      </c>
      <c r="CK13" s="6">
        <v>1</v>
      </c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>
        <v>1</v>
      </c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>
        <v>1</v>
      </c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>
        <v>1</v>
      </c>
      <c r="EY13" s="6"/>
      <c r="EZ13" s="6"/>
      <c r="FA13" s="6"/>
      <c r="FB13" s="6"/>
      <c r="FC13" s="6"/>
      <c r="FD13" s="6"/>
      <c r="FE13" s="6"/>
      <c r="FF13" s="6"/>
      <c r="FG13" s="6">
        <v>1</v>
      </c>
      <c r="FH13" s="6"/>
      <c r="FI13" s="6"/>
      <c r="FJ13" s="6"/>
      <c r="FK13" s="6"/>
      <c r="FL13" s="6"/>
      <c r="FM13" s="6">
        <v>1</v>
      </c>
      <c r="FN13" s="6"/>
      <c r="FO13" s="6"/>
      <c r="FP13" s="6"/>
      <c r="FQ13" s="6"/>
      <c r="FR13" s="44"/>
      <c r="FS13" s="49">
        <v>1</v>
      </c>
      <c r="FT13" s="6"/>
      <c r="FU13" s="6"/>
      <c r="FV13" s="6"/>
      <c r="FW13" s="6"/>
      <c r="FX13" s="6"/>
      <c r="FY13" s="6"/>
      <c r="FZ13" s="6"/>
      <c r="GA13" s="6">
        <v>1</v>
      </c>
      <c r="GB13" s="6"/>
      <c r="GC13" s="6">
        <v>1</v>
      </c>
      <c r="GD13" s="6"/>
      <c r="GE13" s="6"/>
      <c r="GF13" s="6"/>
      <c r="GG13" s="6"/>
      <c r="GH13" s="6"/>
      <c r="GI13" s="6"/>
      <c r="GJ13" s="6">
        <v>1</v>
      </c>
      <c r="GK13" s="6"/>
      <c r="GL13" s="6"/>
      <c r="GM13" s="6">
        <v>1</v>
      </c>
      <c r="GN13" s="6"/>
      <c r="GO13" s="6"/>
      <c r="GP13" s="6"/>
      <c r="GQ13" s="6">
        <v>1</v>
      </c>
      <c r="GR13" s="6"/>
      <c r="GS13" s="6"/>
      <c r="GT13" s="6"/>
      <c r="GU13" s="6"/>
      <c r="GV13" s="6"/>
      <c r="GW13" s="6">
        <v>1</v>
      </c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>
        <v>1</v>
      </c>
      <c r="HQ13" s="6">
        <v>1</v>
      </c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>
        <v>1</v>
      </c>
      <c r="IJ13" s="6"/>
      <c r="IK13" s="6"/>
      <c r="IL13" s="6"/>
      <c r="IM13" s="6"/>
      <c r="IN13" s="6">
        <v>1</v>
      </c>
      <c r="IO13" s="6"/>
      <c r="IP13" s="6"/>
      <c r="IQ13" s="6"/>
      <c r="IR13" s="6"/>
      <c r="IS13" s="6">
        <v>1</v>
      </c>
      <c r="IT13" s="6"/>
      <c r="IU13" s="6"/>
      <c r="IV13" s="6"/>
      <c r="IW13" s="6">
        <v>1</v>
      </c>
      <c r="IX13" s="6">
        <v>1</v>
      </c>
      <c r="IY13" s="6">
        <v>1</v>
      </c>
      <c r="IZ13" s="6">
        <v>1</v>
      </c>
      <c r="JA13" s="6"/>
      <c r="JB13" s="6">
        <v>1</v>
      </c>
      <c r="JC13" s="6"/>
      <c r="JD13" s="6">
        <v>1</v>
      </c>
      <c r="JE13" s="6">
        <v>1</v>
      </c>
      <c r="JF13" s="6"/>
      <c r="JG13" s="6">
        <v>1</v>
      </c>
      <c r="JH13" s="6"/>
      <c r="JI13" s="6"/>
      <c r="JJ13" s="6"/>
      <c r="JK13" s="6"/>
      <c r="JL13" s="6"/>
      <c r="JM13" s="6"/>
      <c r="JN13" s="6"/>
      <c r="JO13" s="6"/>
      <c r="JP13" s="6">
        <v>1</v>
      </c>
      <c r="JQ13" s="6">
        <v>1</v>
      </c>
      <c r="JR13" s="6"/>
      <c r="JS13" s="6"/>
      <c r="JT13" s="6">
        <v>1</v>
      </c>
      <c r="JU13" s="6"/>
      <c r="JV13" s="6"/>
      <c r="JW13" s="6"/>
      <c r="JX13" s="6"/>
    </row>
    <row r="14" spans="1:284">
      <c r="B14" s="33" t="s">
        <v>1529</v>
      </c>
      <c r="C14" s="6">
        <v>9</v>
      </c>
      <c r="D14" s="23" t="s">
        <v>853</v>
      </c>
      <c r="E14" s="23">
        <f>F14+SUM(G14:Y14)</f>
        <v>8</v>
      </c>
      <c r="F14" s="23">
        <f>SUM(Z14:JK14)</f>
        <v>6</v>
      </c>
      <c r="G14" s="6"/>
      <c r="H14" s="6">
        <v>1</v>
      </c>
      <c r="I14" s="6">
        <v>1</v>
      </c>
      <c r="J14" s="6"/>
      <c r="K14" s="6"/>
      <c r="L14" s="6"/>
      <c r="M14" s="6"/>
      <c r="N14" s="6"/>
      <c r="O14" s="44"/>
      <c r="P14" s="49"/>
      <c r="Q14" s="6"/>
      <c r="R14" s="6"/>
      <c r="S14" s="6"/>
      <c r="T14" s="6"/>
      <c r="U14" s="6"/>
      <c r="V14" s="6"/>
      <c r="W14" s="6"/>
      <c r="X14" s="6"/>
      <c r="Y14" s="44"/>
      <c r="Z14" s="49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>
        <v>1</v>
      </c>
      <c r="CI14" s="6"/>
      <c r="CJ14" s="6"/>
      <c r="CK14" s="6"/>
      <c r="CL14" s="6">
        <v>1</v>
      </c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>
        <v>1</v>
      </c>
      <c r="EB14" s="6">
        <v>1</v>
      </c>
      <c r="EC14" s="6">
        <v>1</v>
      </c>
      <c r="ED14" s="6">
        <v>1</v>
      </c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44"/>
      <c r="FS14" s="49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</row>
    <row r="15" spans="1:284">
      <c r="B15" s="33" t="s">
        <v>1530</v>
      </c>
      <c r="C15" s="6">
        <v>10</v>
      </c>
      <c r="D15" s="23" t="s">
        <v>484</v>
      </c>
      <c r="E15" s="23">
        <f>F15+SUM(G15:Y15)</f>
        <v>33</v>
      </c>
      <c r="F15" s="23">
        <f>SUM(Z15:JK15)</f>
        <v>29</v>
      </c>
      <c r="G15" s="6"/>
      <c r="H15" s="6"/>
      <c r="I15" s="6">
        <v>1</v>
      </c>
      <c r="J15" s="6"/>
      <c r="K15" s="6"/>
      <c r="L15" s="6"/>
      <c r="M15" s="6"/>
      <c r="N15" s="6"/>
      <c r="O15" s="44"/>
      <c r="P15" s="49">
        <v>1</v>
      </c>
      <c r="Q15" s="6"/>
      <c r="R15" s="6">
        <v>1</v>
      </c>
      <c r="S15" s="6"/>
      <c r="T15" s="6"/>
      <c r="U15" s="6"/>
      <c r="V15" s="6"/>
      <c r="W15" s="6"/>
      <c r="X15" s="6">
        <v>1</v>
      </c>
      <c r="Y15" s="44"/>
      <c r="Z15" s="49">
        <v>1</v>
      </c>
      <c r="AA15" s="6">
        <v>1</v>
      </c>
      <c r="AB15" s="6">
        <v>1</v>
      </c>
      <c r="AC15" s="6"/>
      <c r="AD15" s="6">
        <v>1</v>
      </c>
      <c r="AE15" s="6"/>
      <c r="AF15" s="6">
        <v>1</v>
      </c>
      <c r="AG15" s="6">
        <v>1</v>
      </c>
      <c r="AH15" s="6"/>
      <c r="AI15" s="6"/>
      <c r="AJ15" s="6"/>
      <c r="AK15" s="6">
        <v>1</v>
      </c>
      <c r="AL15" s="6">
        <v>1</v>
      </c>
      <c r="AM15" s="6"/>
      <c r="AN15" s="6"/>
      <c r="AO15" s="6"/>
      <c r="AP15" s="6">
        <v>1</v>
      </c>
      <c r="AQ15" s="6"/>
      <c r="AR15" s="6"/>
      <c r="AS15" s="6">
        <v>1</v>
      </c>
      <c r="AT15" s="6"/>
      <c r="AU15" s="6"/>
      <c r="AV15" s="6">
        <v>1</v>
      </c>
      <c r="AW15" s="6">
        <v>1</v>
      </c>
      <c r="AX15" s="6">
        <v>1</v>
      </c>
      <c r="AY15" s="6">
        <v>2</v>
      </c>
      <c r="AZ15" s="6">
        <v>1</v>
      </c>
      <c r="BA15" s="6">
        <v>1</v>
      </c>
      <c r="BB15" s="6">
        <v>1</v>
      </c>
      <c r="BC15" s="6"/>
      <c r="BD15" s="6">
        <v>1</v>
      </c>
      <c r="BE15" s="6">
        <v>1</v>
      </c>
      <c r="BF15" s="6"/>
      <c r="BG15" s="6">
        <v>1</v>
      </c>
      <c r="BH15" s="6">
        <v>1</v>
      </c>
      <c r="BI15" s="6">
        <v>1</v>
      </c>
      <c r="BJ15" s="6">
        <v>1</v>
      </c>
      <c r="BK15" s="6">
        <v>1</v>
      </c>
      <c r="BL15" s="6">
        <v>1</v>
      </c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>
        <v>1</v>
      </c>
      <c r="BX15" s="6"/>
      <c r="BY15" s="6"/>
      <c r="BZ15" s="6"/>
      <c r="CA15" s="6"/>
      <c r="CB15" s="6">
        <v>1</v>
      </c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>
        <v>1</v>
      </c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44"/>
      <c r="FS15" s="49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</row>
    <row r="16" spans="1:284">
      <c r="B16" s="33" t="s">
        <v>1530</v>
      </c>
      <c r="C16" s="6">
        <v>11</v>
      </c>
      <c r="D16" s="23" t="s">
        <v>1288</v>
      </c>
      <c r="E16" s="23">
        <f>F16+SUM(G16:Y16)</f>
        <v>2</v>
      </c>
      <c r="F16" s="23">
        <f>SUM(Z16:JK16)</f>
        <v>1</v>
      </c>
      <c r="G16" s="6"/>
      <c r="H16" s="6"/>
      <c r="I16" s="6">
        <v>1</v>
      </c>
      <c r="J16" s="6"/>
      <c r="K16" s="6"/>
      <c r="L16" s="6"/>
      <c r="M16" s="6"/>
      <c r="N16" s="6"/>
      <c r="O16" s="44"/>
      <c r="P16" s="49"/>
      <c r="Q16" s="6"/>
      <c r="R16" s="6"/>
      <c r="S16" s="6"/>
      <c r="T16" s="6"/>
      <c r="U16" s="6"/>
      <c r="V16" s="6"/>
      <c r="W16" s="6"/>
      <c r="X16" s="23"/>
      <c r="Y16" s="52"/>
      <c r="Z16" s="49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>
        <v>1</v>
      </c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44"/>
      <c r="FS16" s="49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</row>
    <row r="17" spans="1:284">
      <c r="A17" t="s">
        <v>1499</v>
      </c>
      <c r="B17" s="36" t="s">
        <v>1531</v>
      </c>
      <c r="C17" s="6">
        <v>12</v>
      </c>
      <c r="D17" s="31" t="s">
        <v>759</v>
      </c>
      <c r="E17" s="23">
        <f>F17+SUM(G17:Y17)</f>
        <v>69</v>
      </c>
      <c r="F17" s="23">
        <f>SUM(Z17:JK17)</f>
        <v>64</v>
      </c>
      <c r="G17" s="32"/>
      <c r="H17" s="32"/>
      <c r="I17" s="32"/>
      <c r="J17" s="6"/>
      <c r="K17" s="32"/>
      <c r="L17" s="32"/>
      <c r="M17" s="32"/>
      <c r="N17" s="32"/>
      <c r="O17" s="45"/>
      <c r="P17" s="50">
        <v>1</v>
      </c>
      <c r="Q17" s="32"/>
      <c r="R17" s="32">
        <v>1</v>
      </c>
      <c r="S17" s="32"/>
      <c r="T17" s="32"/>
      <c r="U17" s="32">
        <v>1</v>
      </c>
      <c r="V17" s="32"/>
      <c r="W17" s="32">
        <v>1</v>
      </c>
      <c r="X17" s="32"/>
      <c r="Y17" s="45">
        <v>1</v>
      </c>
      <c r="Z17" s="50"/>
      <c r="AA17" s="32">
        <v>1</v>
      </c>
      <c r="AB17" s="32">
        <v>1</v>
      </c>
      <c r="AC17" s="32">
        <v>1</v>
      </c>
      <c r="AD17" s="32"/>
      <c r="AE17" s="32"/>
      <c r="AF17" s="32"/>
      <c r="AG17" s="32"/>
      <c r="AH17" s="32"/>
      <c r="AI17" s="32"/>
      <c r="AJ17" s="32"/>
      <c r="AK17" s="32"/>
      <c r="AL17" s="32"/>
      <c r="AM17" s="32">
        <v>1</v>
      </c>
      <c r="AN17" s="32">
        <v>1</v>
      </c>
      <c r="AO17" s="32"/>
      <c r="AP17" s="32">
        <v>1</v>
      </c>
      <c r="AQ17" s="32"/>
      <c r="AR17" s="32">
        <v>1</v>
      </c>
      <c r="AS17" s="32">
        <v>1</v>
      </c>
      <c r="AT17" s="32">
        <v>1</v>
      </c>
      <c r="AU17" s="32"/>
      <c r="AV17" s="32">
        <v>1</v>
      </c>
      <c r="AW17" s="32">
        <v>1</v>
      </c>
      <c r="AX17" s="32">
        <v>1</v>
      </c>
      <c r="AY17" s="32">
        <v>1</v>
      </c>
      <c r="AZ17" s="32">
        <v>1</v>
      </c>
      <c r="BA17" s="32"/>
      <c r="BB17" s="32"/>
      <c r="BC17" s="32">
        <v>1</v>
      </c>
      <c r="BD17" s="32">
        <v>1</v>
      </c>
      <c r="BE17" s="32"/>
      <c r="BF17" s="32">
        <v>2</v>
      </c>
      <c r="BG17" s="32">
        <v>1</v>
      </c>
      <c r="BH17" s="32">
        <v>1</v>
      </c>
      <c r="BI17" s="32"/>
      <c r="BJ17" s="32"/>
      <c r="BK17" s="32"/>
      <c r="BL17" s="32"/>
      <c r="BM17" s="32"/>
      <c r="BN17" s="32">
        <v>1</v>
      </c>
      <c r="BO17" s="32"/>
      <c r="BP17" s="32"/>
      <c r="BQ17" s="32"/>
      <c r="BR17" s="32"/>
      <c r="BS17" s="32"/>
      <c r="BT17" s="32">
        <v>1</v>
      </c>
      <c r="BU17" s="32"/>
      <c r="BV17" s="32"/>
      <c r="BW17" s="32">
        <v>2</v>
      </c>
      <c r="BX17" s="32">
        <v>2</v>
      </c>
      <c r="BY17" s="32">
        <v>1</v>
      </c>
      <c r="BZ17" s="32">
        <v>1</v>
      </c>
      <c r="CA17" s="32">
        <v>1</v>
      </c>
      <c r="CB17" s="32">
        <v>2</v>
      </c>
      <c r="CC17" s="32">
        <v>1</v>
      </c>
      <c r="CD17" s="32">
        <v>1</v>
      </c>
      <c r="CE17" s="32">
        <v>1</v>
      </c>
      <c r="CF17" s="32">
        <v>1</v>
      </c>
      <c r="CG17" s="32"/>
      <c r="CH17" s="32"/>
      <c r="CI17" s="32">
        <v>1</v>
      </c>
      <c r="CJ17" s="32">
        <v>1</v>
      </c>
      <c r="CK17" s="32"/>
      <c r="CL17" s="32"/>
      <c r="CM17" s="32"/>
      <c r="CN17" s="32">
        <v>1</v>
      </c>
      <c r="CO17" s="32"/>
      <c r="CP17" s="32">
        <v>1</v>
      </c>
      <c r="CQ17" s="32">
        <v>3</v>
      </c>
      <c r="CR17" s="32">
        <v>3</v>
      </c>
      <c r="CS17" s="32"/>
      <c r="CT17" s="32"/>
      <c r="CU17" s="32"/>
      <c r="CV17" s="32"/>
      <c r="CW17" s="32"/>
      <c r="CX17" s="32"/>
      <c r="CY17" s="32"/>
      <c r="CZ17" s="32"/>
      <c r="DA17" s="32">
        <v>1</v>
      </c>
      <c r="DB17" s="32"/>
      <c r="DC17" s="32">
        <v>2</v>
      </c>
      <c r="DD17" s="32"/>
      <c r="DE17" s="32"/>
      <c r="DF17" s="32">
        <v>1</v>
      </c>
      <c r="DG17" s="32"/>
      <c r="DH17" s="32"/>
      <c r="DI17" s="32"/>
      <c r="DJ17" s="32"/>
      <c r="DK17" s="32"/>
      <c r="DL17" s="32">
        <v>1</v>
      </c>
      <c r="DM17" s="32"/>
      <c r="DN17" s="32">
        <v>6</v>
      </c>
      <c r="DO17" s="32"/>
      <c r="DP17" s="32"/>
      <c r="DQ17" s="32"/>
      <c r="DR17" s="32"/>
      <c r="DS17" s="32"/>
      <c r="DT17" s="32">
        <v>1</v>
      </c>
      <c r="DU17" s="32"/>
      <c r="DV17" s="32">
        <v>1</v>
      </c>
      <c r="DW17" s="32">
        <v>1</v>
      </c>
      <c r="DX17" s="32"/>
      <c r="DY17" s="32"/>
      <c r="DZ17" s="32">
        <v>2</v>
      </c>
      <c r="EA17" s="32"/>
      <c r="EB17" s="32"/>
      <c r="EC17" s="32"/>
      <c r="ED17" s="32"/>
      <c r="EE17" s="32"/>
      <c r="EF17" s="32"/>
      <c r="EG17" s="32"/>
      <c r="EH17" s="32">
        <v>1</v>
      </c>
      <c r="EI17" s="32"/>
      <c r="EJ17" s="32"/>
      <c r="EK17" s="32"/>
      <c r="EL17" s="32"/>
      <c r="EM17" s="32"/>
      <c r="EN17" s="32"/>
      <c r="EO17" s="32"/>
      <c r="EP17" s="32"/>
      <c r="EQ17" s="32">
        <v>1</v>
      </c>
      <c r="ER17" s="32"/>
      <c r="ES17" s="32"/>
      <c r="ET17" s="32"/>
      <c r="EU17" s="32"/>
      <c r="EV17" s="32"/>
      <c r="EW17" s="32"/>
      <c r="EX17" s="32">
        <v>1</v>
      </c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45"/>
      <c r="FS17" s="50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/>
      <c r="JR17" s="32"/>
      <c r="JS17" s="32"/>
      <c r="JT17" s="32"/>
      <c r="JU17" s="32"/>
      <c r="JV17" s="32"/>
      <c r="JW17" s="32"/>
      <c r="JX17" s="32"/>
    </row>
    <row r="18" spans="1:284">
      <c r="B18" s="36" t="s">
        <v>1532</v>
      </c>
      <c r="C18" s="6">
        <v>13</v>
      </c>
      <c r="D18" s="23" t="s">
        <v>1009</v>
      </c>
      <c r="E18" s="23">
        <f>F18+SUM(G18:Y18)</f>
        <v>37</v>
      </c>
      <c r="F18" s="23">
        <f>SUM(Z18:JK18)</f>
        <v>32</v>
      </c>
      <c r="G18" s="6"/>
      <c r="H18" s="6"/>
      <c r="I18" s="6"/>
      <c r="J18" s="6"/>
      <c r="K18" s="6"/>
      <c r="L18" s="6"/>
      <c r="M18" s="6"/>
      <c r="N18" s="6"/>
      <c r="O18" s="44"/>
      <c r="P18" s="49"/>
      <c r="Q18" s="6">
        <v>1</v>
      </c>
      <c r="R18" s="6">
        <v>1</v>
      </c>
      <c r="S18" s="6">
        <v>1</v>
      </c>
      <c r="T18" s="6"/>
      <c r="U18" s="6">
        <v>1</v>
      </c>
      <c r="V18" s="6">
        <v>1</v>
      </c>
      <c r="W18" s="6"/>
      <c r="X18" s="6"/>
      <c r="Y18" s="44"/>
      <c r="Z18" s="49">
        <v>1</v>
      </c>
      <c r="AA18" s="6">
        <v>1</v>
      </c>
      <c r="AB18" s="6">
        <v>1</v>
      </c>
      <c r="AC18" s="6"/>
      <c r="AD18" s="6">
        <v>1</v>
      </c>
      <c r="AE18" s="6">
        <v>1</v>
      </c>
      <c r="AF18" s="6"/>
      <c r="AG18" s="6"/>
      <c r="AH18" s="6"/>
      <c r="AI18" s="6"/>
      <c r="AJ18" s="6">
        <v>1</v>
      </c>
      <c r="AK18" s="6"/>
      <c r="AL18" s="6"/>
      <c r="AM18" s="6"/>
      <c r="AN18" s="6"/>
      <c r="AO18" s="6"/>
      <c r="AP18" s="6">
        <v>1</v>
      </c>
      <c r="AQ18" s="6"/>
      <c r="AR18" s="6"/>
      <c r="AS18" s="6"/>
      <c r="AT18" s="6">
        <v>2</v>
      </c>
      <c r="AU18" s="6">
        <v>1</v>
      </c>
      <c r="AV18" s="6"/>
      <c r="AW18" s="6"/>
      <c r="AX18" s="6"/>
      <c r="AY18" s="6"/>
      <c r="AZ18" s="6"/>
      <c r="BA18" s="6"/>
      <c r="BB18" s="6"/>
      <c r="BC18" s="6">
        <v>1</v>
      </c>
      <c r="BD18" s="6">
        <v>1</v>
      </c>
      <c r="BE18" s="6"/>
      <c r="BF18" s="6"/>
      <c r="BG18" s="6">
        <v>1</v>
      </c>
      <c r="BH18" s="6">
        <v>3</v>
      </c>
      <c r="BI18" s="6"/>
      <c r="BJ18" s="6">
        <v>1</v>
      </c>
      <c r="BK18" s="6"/>
      <c r="BL18" s="6"/>
      <c r="BM18" s="6"/>
      <c r="BN18" s="6"/>
      <c r="BO18" s="6">
        <v>1</v>
      </c>
      <c r="BP18" s="6"/>
      <c r="BQ18" s="6">
        <v>1</v>
      </c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>
        <v>1</v>
      </c>
      <c r="CD18" s="6"/>
      <c r="CE18" s="6"/>
      <c r="CF18" s="6"/>
      <c r="CG18" s="6"/>
      <c r="CH18" s="6"/>
      <c r="CI18" s="6"/>
      <c r="CJ18" s="6"/>
      <c r="CK18" s="6">
        <v>2</v>
      </c>
      <c r="CL18" s="6"/>
      <c r="CM18" s="6"/>
      <c r="CN18" s="6">
        <v>4</v>
      </c>
      <c r="CO18" s="6"/>
      <c r="CP18" s="6"/>
      <c r="CQ18" s="6"/>
      <c r="CR18" s="6"/>
      <c r="CS18" s="6">
        <v>1</v>
      </c>
      <c r="CT18" s="6"/>
      <c r="CU18" s="6"/>
      <c r="CV18" s="6"/>
      <c r="CW18" s="6">
        <v>3</v>
      </c>
      <c r="CX18" s="6"/>
      <c r="CY18" s="6">
        <v>1</v>
      </c>
      <c r="CZ18" s="6"/>
      <c r="DA18" s="6"/>
      <c r="DB18" s="6"/>
      <c r="DC18" s="6"/>
      <c r="DD18" s="6"/>
      <c r="DE18" s="6"/>
      <c r="DF18" s="6"/>
      <c r="DG18" s="6">
        <v>1</v>
      </c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44"/>
      <c r="FS18" s="49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</row>
    <row r="19" spans="1:284">
      <c r="B19" s="36" t="s">
        <v>1532</v>
      </c>
      <c r="C19" s="6">
        <v>14</v>
      </c>
      <c r="D19" s="23" t="s">
        <v>1023</v>
      </c>
      <c r="E19" s="23">
        <f>F19+SUM(G19:Y19)</f>
        <v>14</v>
      </c>
      <c r="F19" s="23">
        <f>SUM(Z19:JK19)</f>
        <v>10</v>
      </c>
      <c r="G19" s="6"/>
      <c r="H19" s="6"/>
      <c r="I19" s="6"/>
      <c r="J19" s="6"/>
      <c r="K19" s="6"/>
      <c r="L19" s="6"/>
      <c r="M19" s="6"/>
      <c r="N19" s="6"/>
      <c r="O19" s="44"/>
      <c r="P19" s="49"/>
      <c r="Q19" s="6">
        <v>1</v>
      </c>
      <c r="R19" s="6"/>
      <c r="S19" s="6">
        <v>1</v>
      </c>
      <c r="T19" s="6"/>
      <c r="U19" s="6">
        <v>1</v>
      </c>
      <c r="V19" s="6">
        <v>1</v>
      </c>
      <c r="W19" s="6"/>
      <c r="X19" s="6"/>
      <c r="Y19" s="44"/>
      <c r="Z19" s="49">
        <v>1</v>
      </c>
      <c r="AA19" s="6"/>
      <c r="AB19" s="6">
        <v>1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>
        <v>1</v>
      </c>
      <c r="AV19" s="6">
        <v>1</v>
      </c>
      <c r="AW19" s="6"/>
      <c r="AX19" s="6"/>
      <c r="AY19" s="6">
        <v>1</v>
      </c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>
        <v>1</v>
      </c>
      <c r="BM19" s="6"/>
      <c r="BN19" s="6"/>
      <c r="BO19" s="6"/>
      <c r="BP19" s="6"/>
      <c r="BQ19" s="6"/>
      <c r="BR19" s="6"/>
      <c r="BS19" s="6">
        <v>1</v>
      </c>
      <c r="BT19" s="6"/>
      <c r="BU19" s="6"/>
      <c r="BV19" s="6"/>
      <c r="BW19" s="6"/>
      <c r="BX19" s="6"/>
      <c r="BY19" s="6"/>
      <c r="BZ19" s="6"/>
      <c r="CA19" s="6">
        <v>1</v>
      </c>
      <c r="CB19" s="6"/>
      <c r="CC19" s="6">
        <v>1</v>
      </c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>
        <v>1</v>
      </c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44"/>
      <c r="FS19" s="49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</row>
    <row r="20" spans="1:284">
      <c r="B20" s="36" t="s">
        <v>1533</v>
      </c>
      <c r="C20" s="6">
        <v>15</v>
      </c>
      <c r="D20" s="23" t="s">
        <v>831</v>
      </c>
      <c r="E20" s="23">
        <f>F20+SUM(G20:Y20)</f>
        <v>32</v>
      </c>
      <c r="F20" s="23">
        <f>SUM(Z20:JK20)</f>
        <v>27</v>
      </c>
      <c r="G20" s="6"/>
      <c r="H20" s="6"/>
      <c r="I20" s="6"/>
      <c r="J20" s="6"/>
      <c r="K20" s="6"/>
      <c r="L20" s="6"/>
      <c r="M20" s="6"/>
      <c r="N20" s="6"/>
      <c r="O20" s="44"/>
      <c r="P20" s="49"/>
      <c r="Q20" s="6"/>
      <c r="R20" s="6">
        <v>1</v>
      </c>
      <c r="S20" s="6"/>
      <c r="T20" s="6">
        <v>1</v>
      </c>
      <c r="U20" s="6"/>
      <c r="V20" s="6">
        <v>1</v>
      </c>
      <c r="W20" s="6"/>
      <c r="X20" s="6">
        <v>1</v>
      </c>
      <c r="Y20" s="44">
        <v>1</v>
      </c>
      <c r="Z20" s="49"/>
      <c r="AA20" s="6">
        <v>1</v>
      </c>
      <c r="AB20" s="6"/>
      <c r="AC20" s="6"/>
      <c r="AD20" s="6"/>
      <c r="AE20" s="6"/>
      <c r="AF20" s="6">
        <v>1</v>
      </c>
      <c r="AG20" s="6">
        <v>1</v>
      </c>
      <c r="AH20" s="6"/>
      <c r="AI20" s="6"/>
      <c r="AJ20" s="6"/>
      <c r="AK20" s="6"/>
      <c r="AL20" s="6"/>
      <c r="AM20" s="6"/>
      <c r="AN20" s="6">
        <v>1</v>
      </c>
      <c r="AO20" s="6"/>
      <c r="AP20" s="6"/>
      <c r="AQ20" s="6">
        <v>1</v>
      </c>
      <c r="AR20" s="6"/>
      <c r="AS20" s="6"/>
      <c r="AT20" s="6"/>
      <c r="AU20" s="6">
        <v>1</v>
      </c>
      <c r="AV20" s="6"/>
      <c r="AW20" s="6">
        <v>1</v>
      </c>
      <c r="AX20" s="6">
        <v>1</v>
      </c>
      <c r="AY20" s="6"/>
      <c r="AZ20" s="6">
        <v>1</v>
      </c>
      <c r="BA20" s="6"/>
      <c r="BB20" s="6"/>
      <c r="BC20" s="6"/>
      <c r="BD20" s="6"/>
      <c r="BE20" s="6"/>
      <c r="BF20" s="6"/>
      <c r="BG20" s="6"/>
      <c r="BH20" s="6"/>
      <c r="BI20" s="6"/>
      <c r="BJ20" s="6">
        <v>1</v>
      </c>
      <c r="BK20" s="6"/>
      <c r="BL20" s="6"/>
      <c r="BM20" s="6"/>
      <c r="BN20" s="6"/>
      <c r="BO20" s="6"/>
      <c r="BP20" s="6"/>
      <c r="BQ20" s="6"/>
      <c r="BR20" s="6">
        <v>1</v>
      </c>
      <c r="BS20" s="6">
        <v>1</v>
      </c>
      <c r="BT20" s="6">
        <v>1</v>
      </c>
      <c r="BU20" s="6"/>
      <c r="BV20" s="6"/>
      <c r="BW20" s="6"/>
      <c r="BX20" s="6">
        <v>1</v>
      </c>
      <c r="BY20" s="6"/>
      <c r="BZ20" s="6"/>
      <c r="CA20" s="6"/>
      <c r="CB20" s="6"/>
      <c r="CC20" s="6"/>
      <c r="CD20" s="6">
        <v>1</v>
      </c>
      <c r="CE20" s="6"/>
      <c r="CF20" s="6"/>
      <c r="CG20" s="6"/>
      <c r="CH20" s="6">
        <v>1</v>
      </c>
      <c r="CI20" s="6"/>
      <c r="CJ20" s="6"/>
      <c r="CK20" s="6"/>
      <c r="CL20" s="6"/>
      <c r="CM20" s="6"/>
      <c r="CN20" s="6"/>
      <c r="CO20" s="6"/>
      <c r="CP20" s="6"/>
      <c r="CQ20" s="6">
        <v>1</v>
      </c>
      <c r="CR20" s="6"/>
      <c r="CS20" s="6"/>
      <c r="CT20" s="6"/>
      <c r="CU20" s="6"/>
      <c r="CV20" s="6"/>
      <c r="CW20" s="6"/>
      <c r="CX20" s="6">
        <v>1</v>
      </c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>
        <v>1</v>
      </c>
      <c r="DL20" s="6">
        <v>1</v>
      </c>
      <c r="DM20" s="6"/>
      <c r="DN20" s="6">
        <v>1</v>
      </c>
      <c r="DO20" s="6">
        <v>1</v>
      </c>
      <c r="DP20" s="6"/>
      <c r="DQ20" s="6"/>
      <c r="DR20" s="6"/>
      <c r="DS20" s="6">
        <v>1</v>
      </c>
      <c r="DT20" s="6">
        <v>1</v>
      </c>
      <c r="DU20" s="6">
        <v>1</v>
      </c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>
        <v>1</v>
      </c>
      <c r="EI20" s="6">
        <v>1</v>
      </c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44"/>
      <c r="FS20" s="49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</row>
    <row r="21" spans="1:284">
      <c r="B21" s="36" t="s">
        <v>1534</v>
      </c>
      <c r="C21" s="6">
        <v>16</v>
      </c>
      <c r="D21" s="23" t="s">
        <v>1577</v>
      </c>
      <c r="E21" s="23">
        <f>F21+SUM(G21:Y21)</f>
        <v>37</v>
      </c>
      <c r="F21" s="23">
        <f>SUM(Z21:JK21)</f>
        <v>33</v>
      </c>
      <c r="G21" s="6"/>
      <c r="H21" s="6"/>
      <c r="I21" s="6"/>
      <c r="J21" s="6"/>
      <c r="K21" s="6"/>
      <c r="L21" s="6"/>
      <c r="M21" s="6"/>
      <c r="N21" s="6"/>
      <c r="O21" s="44"/>
      <c r="P21" s="49"/>
      <c r="Q21" s="6"/>
      <c r="R21" s="6"/>
      <c r="S21" s="6"/>
      <c r="T21" s="6"/>
      <c r="U21" s="6">
        <v>1</v>
      </c>
      <c r="V21" s="6">
        <v>1</v>
      </c>
      <c r="W21" s="6">
        <v>1</v>
      </c>
      <c r="X21" s="6">
        <v>1</v>
      </c>
      <c r="Y21" s="44"/>
      <c r="Z21" s="49"/>
      <c r="AA21" s="6">
        <v>1</v>
      </c>
      <c r="AB21" s="6">
        <v>1</v>
      </c>
      <c r="AC21" s="6"/>
      <c r="AD21" s="6"/>
      <c r="AE21" s="6"/>
      <c r="AF21" s="6">
        <v>1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>
        <v>1</v>
      </c>
      <c r="AS21" s="6"/>
      <c r="AT21" s="6"/>
      <c r="AU21" s="6"/>
      <c r="AV21" s="6"/>
      <c r="AW21" s="6"/>
      <c r="AX21" s="6">
        <v>1</v>
      </c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>
        <v>1</v>
      </c>
      <c r="BS21" s="6">
        <v>1</v>
      </c>
      <c r="BT21" s="6">
        <v>1</v>
      </c>
      <c r="BU21" s="6">
        <v>1</v>
      </c>
      <c r="BV21" s="6"/>
      <c r="BW21" s="6"/>
      <c r="BX21" s="6">
        <v>1</v>
      </c>
      <c r="BY21" s="6">
        <v>1</v>
      </c>
      <c r="BZ21" s="6"/>
      <c r="CA21" s="6">
        <v>1</v>
      </c>
      <c r="CB21" s="6">
        <v>1</v>
      </c>
      <c r="CC21" s="6"/>
      <c r="CD21" s="6"/>
      <c r="CE21" s="6"/>
      <c r="CF21" s="6"/>
      <c r="CG21" s="6"/>
      <c r="CH21" s="6"/>
      <c r="CI21" s="6"/>
      <c r="CJ21" s="6"/>
      <c r="CK21" s="6"/>
      <c r="CL21" s="6">
        <v>1</v>
      </c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>
        <v>2</v>
      </c>
      <c r="CY21" s="6">
        <v>1</v>
      </c>
      <c r="CZ21" s="6">
        <v>1</v>
      </c>
      <c r="DA21" s="6"/>
      <c r="DB21" s="6"/>
      <c r="DC21" s="6">
        <v>1</v>
      </c>
      <c r="DD21" s="6">
        <v>1</v>
      </c>
      <c r="DE21" s="6"/>
      <c r="DF21" s="6">
        <v>1</v>
      </c>
      <c r="DG21" s="6"/>
      <c r="DH21" s="6"/>
      <c r="DI21" s="6">
        <v>1</v>
      </c>
      <c r="DJ21" s="6"/>
      <c r="DK21" s="6"/>
      <c r="DL21" s="6"/>
      <c r="DM21" s="6"/>
      <c r="DN21" s="6"/>
      <c r="DO21" s="6"/>
      <c r="DP21" s="6"/>
      <c r="DQ21" s="6"/>
      <c r="DR21" s="6"/>
      <c r="DS21" s="6">
        <v>1</v>
      </c>
      <c r="DT21" s="6"/>
      <c r="DU21" s="6">
        <v>1</v>
      </c>
      <c r="DV21" s="6">
        <v>1</v>
      </c>
      <c r="DW21" s="6">
        <v>1</v>
      </c>
      <c r="DX21" s="6">
        <v>1</v>
      </c>
      <c r="DY21" s="6"/>
      <c r="DZ21" s="6"/>
      <c r="EA21" s="6"/>
      <c r="EB21" s="6"/>
      <c r="EC21" s="6"/>
      <c r="ED21" s="6">
        <v>1</v>
      </c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>
        <v>1</v>
      </c>
      <c r="FI21" s="6"/>
      <c r="FJ21" s="6"/>
      <c r="FK21" s="6"/>
      <c r="FL21" s="6"/>
      <c r="FM21" s="6"/>
      <c r="FN21" s="6"/>
      <c r="FO21" s="6"/>
      <c r="FP21" s="6"/>
      <c r="FQ21" s="6">
        <v>1</v>
      </c>
      <c r="FR21" s="44"/>
      <c r="FS21" s="49">
        <v>1</v>
      </c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>
        <v>1</v>
      </c>
      <c r="HG21" s="6">
        <v>1</v>
      </c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</row>
    <row r="22" spans="1:284">
      <c r="A22" t="s">
        <v>1503</v>
      </c>
      <c r="B22" s="62">
        <v>2</v>
      </c>
      <c r="C22" s="6">
        <v>17</v>
      </c>
      <c r="D22" s="23" t="s">
        <v>737</v>
      </c>
      <c r="E22" s="23">
        <f>F22+SUM(G22:Y22)</f>
        <v>4</v>
      </c>
      <c r="F22" s="23">
        <f>SUM(Z22:JK22)</f>
        <v>4</v>
      </c>
      <c r="G22" s="23"/>
      <c r="H22" s="23"/>
      <c r="I22" s="23"/>
      <c r="J22" s="23"/>
      <c r="K22" s="23"/>
      <c r="L22" s="23"/>
      <c r="M22" s="23"/>
      <c r="N22" s="23"/>
      <c r="O22" s="52"/>
      <c r="P22" s="54"/>
      <c r="Q22" s="23"/>
      <c r="R22" s="23"/>
      <c r="S22" s="23"/>
      <c r="T22" s="23"/>
      <c r="U22" s="23"/>
      <c r="V22" s="23"/>
      <c r="W22" s="23"/>
      <c r="X22" s="23"/>
      <c r="Y22" s="52"/>
      <c r="Z22" s="49"/>
      <c r="AA22" s="6">
        <v>1</v>
      </c>
      <c r="AB22" s="6">
        <v>1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>
        <v>1</v>
      </c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>
        <v>1</v>
      </c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44"/>
      <c r="FS22" s="49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</row>
    <row r="23" spans="1:284">
      <c r="B23" s="62">
        <v>3</v>
      </c>
      <c r="C23" s="6">
        <v>18</v>
      </c>
      <c r="D23" s="23" t="s">
        <v>871</v>
      </c>
      <c r="E23" s="23">
        <f>F23+SUM(G23:Y23)</f>
        <v>20</v>
      </c>
      <c r="F23" s="23">
        <f>SUM(Z23:JK23)</f>
        <v>20</v>
      </c>
      <c r="G23" s="6"/>
      <c r="H23" s="6"/>
      <c r="I23" s="6"/>
      <c r="J23" s="6"/>
      <c r="K23" s="6"/>
      <c r="L23" s="6"/>
      <c r="M23" s="6"/>
      <c r="N23" s="6"/>
      <c r="O23" s="44"/>
      <c r="P23" s="49"/>
      <c r="Q23" s="6"/>
      <c r="R23" s="6"/>
      <c r="S23" s="6"/>
      <c r="T23" s="6"/>
      <c r="U23" s="6"/>
      <c r="V23" s="6"/>
      <c r="W23" s="6"/>
      <c r="X23" s="6"/>
      <c r="Y23" s="44"/>
      <c r="Z23" s="49"/>
      <c r="AA23" s="6"/>
      <c r="AB23" s="6">
        <v>1</v>
      </c>
      <c r="AC23" s="6"/>
      <c r="AD23" s="6"/>
      <c r="AE23" s="6"/>
      <c r="AF23" s="6"/>
      <c r="AG23" s="6">
        <v>1</v>
      </c>
      <c r="AH23" s="6"/>
      <c r="AI23" s="6"/>
      <c r="AJ23" s="6"/>
      <c r="AK23" s="6"/>
      <c r="AL23" s="6"/>
      <c r="AM23" s="6"/>
      <c r="AN23" s="6"/>
      <c r="AO23" s="6"/>
      <c r="AP23" s="6"/>
      <c r="AQ23" s="6">
        <v>1</v>
      </c>
      <c r="AR23" s="6">
        <v>1</v>
      </c>
      <c r="AS23" s="6"/>
      <c r="AT23" s="6">
        <v>1</v>
      </c>
      <c r="AU23" s="6"/>
      <c r="AV23" s="6">
        <v>1</v>
      </c>
      <c r="AW23" s="6">
        <v>1</v>
      </c>
      <c r="AX23" s="6">
        <v>1</v>
      </c>
      <c r="AY23" s="6">
        <v>1</v>
      </c>
      <c r="AZ23" s="6">
        <v>1</v>
      </c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>
        <v>1</v>
      </c>
      <c r="BL23" s="6">
        <v>1</v>
      </c>
      <c r="BM23" s="6"/>
      <c r="BN23" s="6"/>
      <c r="BO23" s="6"/>
      <c r="BP23" s="6"/>
      <c r="BQ23" s="6"/>
      <c r="BR23" s="6"/>
      <c r="BS23" s="6"/>
      <c r="BT23" s="6"/>
      <c r="BU23" s="6">
        <v>1</v>
      </c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>
        <v>1</v>
      </c>
      <c r="CG23" s="6">
        <v>1</v>
      </c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>
        <v>1</v>
      </c>
      <c r="CX23" s="6"/>
      <c r="CY23" s="6"/>
      <c r="CZ23" s="6"/>
      <c r="DA23" s="6">
        <v>1</v>
      </c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>
        <v>1</v>
      </c>
      <c r="DT23" s="6"/>
      <c r="DU23" s="6"/>
      <c r="DV23" s="6"/>
      <c r="DW23" s="6"/>
      <c r="DX23" s="6"/>
      <c r="DY23" s="6"/>
      <c r="DZ23" s="6">
        <v>1</v>
      </c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44"/>
      <c r="FS23" s="49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>
        <v>1</v>
      </c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</row>
    <row r="24" spans="1:284">
      <c r="B24" s="62">
        <v>4</v>
      </c>
      <c r="C24" s="6">
        <v>19</v>
      </c>
      <c r="D24" s="23" t="s">
        <v>1104</v>
      </c>
      <c r="E24" s="23">
        <f>F24+SUM(G24:Y24)</f>
        <v>48</v>
      </c>
      <c r="F24" s="23">
        <f>SUM(Z24:JK24)</f>
        <v>48</v>
      </c>
      <c r="G24" s="6"/>
      <c r="H24" s="6"/>
      <c r="I24" s="6"/>
      <c r="J24" s="6"/>
      <c r="K24" s="6"/>
      <c r="L24" s="6"/>
      <c r="M24" s="6"/>
      <c r="N24" s="6"/>
      <c r="O24" s="44"/>
      <c r="P24" s="49"/>
      <c r="Q24" s="6"/>
      <c r="R24" s="6"/>
      <c r="S24" s="6"/>
      <c r="T24" s="6"/>
      <c r="U24" s="6"/>
      <c r="V24" s="6"/>
      <c r="W24" s="6"/>
      <c r="X24" s="6"/>
      <c r="Y24" s="44"/>
      <c r="Z24" s="49"/>
      <c r="AA24" s="6"/>
      <c r="AB24" s="6"/>
      <c r="AC24" s="6">
        <v>1</v>
      </c>
      <c r="AD24" s="6">
        <v>1</v>
      </c>
      <c r="AE24" s="6"/>
      <c r="AF24" s="6">
        <v>1</v>
      </c>
      <c r="AG24" s="6">
        <v>1</v>
      </c>
      <c r="AH24" s="6"/>
      <c r="AI24" s="6"/>
      <c r="AJ24" s="6">
        <v>1</v>
      </c>
      <c r="AK24" s="6"/>
      <c r="AL24" s="6">
        <v>1</v>
      </c>
      <c r="AM24" s="6"/>
      <c r="AN24" s="6"/>
      <c r="AO24" s="6"/>
      <c r="AP24" s="6"/>
      <c r="AQ24" s="6">
        <v>1</v>
      </c>
      <c r="AR24" s="6">
        <v>1</v>
      </c>
      <c r="AS24" s="6"/>
      <c r="AT24" s="6">
        <v>1</v>
      </c>
      <c r="AU24" s="6">
        <v>1</v>
      </c>
      <c r="AV24" s="6">
        <v>1</v>
      </c>
      <c r="AW24" s="6">
        <v>2</v>
      </c>
      <c r="AX24" s="6">
        <v>1</v>
      </c>
      <c r="AY24" s="6">
        <v>2</v>
      </c>
      <c r="AZ24" s="6">
        <v>1</v>
      </c>
      <c r="BA24" s="6">
        <v>1</v>
      </c>
      <c r="BB24" s="6">
        <v>1</v>
      </c>
      <c r="BC24" s="6">
        <v>1</v>
      </c>
      <c r="BD24" s="6">
        <v>1</v>
      </c>
      <c r="BE24" s="6">
        <v>1</v>
      </c>
      <c r="BF24" s="6">
        <v>1</v>
      </c>
      <c r="BG24" s="6">
        <v>2</v>
      </c>
      <c r="BH24" s="6">
        <v>1</v>
      </c>
      <c r="BI24" s="6">
        <v>1</v>
      </c>
      <c r="BJ24" s="6">
        <v>1</v>
      </c>
      <c r="BK24" s="6">
        <v>1</v>
      </c>
      <c r="BL24" s="6">
        <v>1</v>
      </c>
      <c r="BM24" s="6">
        <v>1</v>
      </c>
      <c r="BN24" s="6">
        <v>1</v>
      </c>
      <c r="BO24" s="6"/>
      <c r="BP24" s="6">
        <v>1</v>
      </c>
      <c r="BQ24" s="6">
        <v>1</v>
      </c>
      <c r="BR24" s="6"/>
      <c r="BS24" s="6">
        <v>1</v>
      </c>
      <c r="BT24" s="6">
        <v>1</v>
      </c>
      <c r="BU24" s="6">
        <v>1</v>
      </c>
      <c r="BV24" s="6">
        <v>1</v>
      </c>
      <c r="BW24" s="6">
        <v>1</v>
      </c>
      <c r="BX24" s="6">
        <v>1</v>
      </c>
      <c r="BY24" s="6">
        <v>1</v>
      </c>
      <c r="BZ24" s="6">
        <v>1</v>
      </c>
      <c r="CA24" s="6">
        <v>1</v>
      </c>
      <c r="CB24" s="6">
        <v>1</v>
      </c>
      <c r="CC24" s="6"/>
      <c r="CD24" s="6"/>
      <c r="CE24" s="6">
        <v>1</v>
      </c>
      <c r="CF24" s="6">
        <v>1</v>
      </c>
      <c r="CG24" s="6">
        <v>1</v>
      </c>
      <c r="CH24" s="6"/>
      <c r="CI24" s="6"/>
      <c r="CJ24" s="6"/>
      <c r="CK24" s="6"/>
      <c r="CL24" s="6"/>
      <c r="CM24" s="6"/>
      <c r="CN24" s="6">
        <v>1</v>
      </c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44"/>
      <c r="FS24" s="49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</row>
    <row r="25" spans="1:284">
      <c r="B25" s="62">
        <v>7</v>
      </c>
      <c r="C25" s="6">
        <v>20</v>
      </c>
      <c r="D25" s="23" t="s">
        <v>1063</v>
      </c>
      <c r="E25" s="23">
        <f>F25+SUM(G25:Y25)</f>
        <v>5</v>
      </c>
      <c r="F25" s="23">
        <f>SUM(Z25:JK25)</f>
        <v>5</v>
      </c>
      <c r="G25" s="6"/>
      <c r="H25" s="6"/>
      <c r="I25" s="6"/>
      <c r="J25" s="6"/>
      <c r="K25" s="6"/>
      <c r="L25" s="6"/>
      <c r="M25" s="6"/>
      <c r="N25" s="6"/>
      <c r="O25" s="44"/>
      <c r="P25" s="49"/>
      <c r="Q25" s="6"/>
      <c r="R25" s="6"/>
      <c r="S25" s="6"/>
      <c r="T25" s="6"/>
      <c r="U25" s="6"/>
      <c r="V25" s="6"/>
      <c r="W25" s="6"/>
      <c r="X25" s="6"/>
      <c r="Y25" s="44"/>
      <c r="Z25" s="49"/>
      <c r="AA25" s="6"/>
      <c r="AB25" s="6"/>
      <c r="AC25" s="6"/>
      <c r="AD25" s="6"/>
      <c r="AE25" s="6">
        <v>1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>
        <v>1</v>
      </c>
      <c r="AZ25" s="6">
        <v>1</v>
      </c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>
        <v>1</v>
      </c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>
        <v>1</v>
      </c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44"/>
      <c r="FS25" s="49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</row>
    <row r="26" spans="1:284">
      <c r="B26" s="62">
        <v>9</v>
      </c>
      <c r="C26" s="6">
        <v>21</v>
      </c>
      <c r="D26" s="23" t="s">
        <v>1070</v>
      </c>
      <c r="E26" s="23">
        <f>F26+SUM(G26:Y26)</f>
        <v>24</v>
      </c>
      <c r="F26" s="23">
        <f>SUM(Z26:JK26)</f>
        <v>24</v>
      </c>
      <c r="G26" s="6"/>
      <c r="H26" s="6"/>
      <c r="I26" s="6"/>
      <c r="J26" s="6"/>
      <c r="K26" s="6"/>
      <c r="L26" s="6"/>
      <c r="M26" s="6"/>
      <c r="N26" s="6"/>
      <c r="O26" s="44"/>
      <c r="P26" s="49"/>
      <c r="Q26" s="6"/>
      <c r="R26" s="6"/>
      <c r="S26" s="6"/>
      <c r="T26" s="6"/>
      <c r="U26" s="6"/>
      <c r="V26" s="6"/>
      <c r="W26" s="6"/>
      <c r="X26" s="6"/>
      <c r="Y26" s="44"/>
      <c r="Z26" s="49"/>
      <c r="AA26" s="6"/>
      <c r="AB26" s="6"/>
      <c r="AC26" s="6"/>
      <c r="AD26" s="6"/>
      <c r="AE26" s="6"/>
      <c r="AF26" s="6"/>
      <c r="AG26" s="6"/>
      <c r="AH26" s="6">
        <v>1</v>
      </c>
      <c r="AI26" s="6">
        <v>1</v>
      </c>
      <c r="AJ26" s="6"/>
      <c r="AK26" s="6"/>
      <c r="AL26" s="6">
        <v>1</v>
      </c>
      <c r="AM26" s="6">
        <v>1</v>
      </c>
      <c r="AN26" s="6"/>
      <c r="AO26" s="6"/>
      <c r="AP26" s="6"/>
      <c r="AQ26" s="6"/>
      <c r="AR26" s="6"/>
      <c r="AS26" s="6">
        <v>1</v>
      </c>
      <c r="AT26" s="6">
        <v>1</v>
      </c>
      <c r="AU26" s="6"/>
      <c r="AV26" s="6"/>
      <c r="AW26" s="6">
        <v>1</v>
      </c>
      <c r="AX26" s="6">
        <v>1</v>
      </c>
      <c r="AY26" s="6">
        <v>1</v>
      </c>
      <c r="AZ26" s="6"/>
      <c r="BA26" s="6"/>
      <c r="BB26" s="6"/>
      <c r="BC26" s="6"/>
      <c r="BD26" s="6">
        <v>1</v>
      </c>
      <c r="BE26" s="6"/>
      <c r="BF26" s="6"/>
      <c r="BG26" s="6">
        <v>1</v>
      </c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>
        <v>1</v>
      </c>
      <c r="CB26" s="6">
        <v>1</v>
      </c>
      <c r="CC26" s="6">
        <v>1</v>
      </c>
      <c r="CD26" s="6">
        <v>1</v>
      </c>
      <c r="CE26" s="6"/>
      <c r="CF26" s="6"/>
      <c r="CG26" s="6"/>
      <c r="CH26" s="6"/>
      <c r="CI26" s="6"/>
      <c r="CJ26" s="6"/>
      <c r="CK26" s="6"/>
      <c r="CL26" s="6"/>
      <c r="CM26" s="6">
        <v>2</v>
      </c>
      <c r="CN26" s="6">
        <v>1</v>
      </c>
      <c r="CO26" s="6"/>
      <c r="CP26" s="6"/>
      <c r="CQ26" s="6">
        <v>1</v>
      </c>
      <c r="CR26" s="6">
        <v>1</v>
      </c>
      <c r="CS26" s="6">
        <v>1</v>
      </c>
      <c r="CT26" s="6"/>
      <c r="CU26" s="6">
        <v>1</v>
      </c>
      <c r="CV26" s="6">
        <v>1</v>
      </c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44"/>
      <c r="FS26" s="49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>
        <v>1</v>
      </c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</row>
    <row r="27" spans="1:284">
      <c r="B27" s="62">
        <v>10</v>
      </c>
      <c r="C27" s="6">
        <v>22</v>
      </c>
      <c r="D27" s="23" t="s">
        <v>1074</v>
      </c>
      <c r="E27" s="23">
        <f>F27+SUM(G27:Y27)</f>
        <v>23</v>
      </c>
      <c r="F27" s="23">
        <f>SUM(Z27:JK27)</f>
        <v>23</v>
      </c>
      <c r="G27" s="6"/>
      <c r="H27" s="6"/>
      <c r="I27" s="6"/>
      <c r="J27" s="6"/>
      <c r="K27" s="6"/>
      <c r="L27" s="6"/>
      <c r="M27" s="6"/>
      <c r="N27" s="6"/>
      <c r="O27" s="44"/>
      <c r="P27" s="49"/>
      <c r="Q27" s="6"/>
      <c r="R27" s="6"/>
      <c r="S27" s="6"/>
      <c r="T27" s="6"/>
      <c r="U27" s="6"/>
      <c r="V27" s="6"/>
      <c r="W27" s="6"/>
      <c r="X27" s="6"/>
      <c r="Y27" s="44"/>
      <c r="Z27" s="49"/>
      <c r="AA27" s="6"/>
      <c r="AB27" s="6"/>
      <c r="AC27" s="6"/>
      <c r="AD27" s="6"/>
      <c r="AE27" s="6"/>
      <c r="AF27" s="6"/>
      <c r="AG27" s="6"/>
      <c r="AH27" s="6"/>
      <c r="AI27" s="6">
        <v>1</v>
      </c>
      <c r="AJ27" s="6">
        <v>1</v>
      </c>
      <c r="AK27" s="6"/>
      <c r="AL27" s="6">
        <v>1</v>
      </c>
      <c r="AM27" s="6">
        <v>1</v>
      </c>
      <c r="AN27" s="6">
        <v>1</v>
      </c>
      <c r="AO27" s="6">
        <v>1</v>
      </c>
      <c r="AP27" s="6"/>
      <c r="AQ27" s="6"/>
      <c r="AR27" s="6"/>
      <c r="AS27" s="6">
        <v>1</v>
      </c>
      <c r="AT27" s="6"/>
      <c r="AU27" s="6">
        <v>1</v>
      </c>
      <c r="AV27" s="6">
        <v>1</v>
      </c>
      <c r="AW27" s="6">
        <v>1</v>
      </c>
      <c r="AX27" s="6">
        <v>1</v>
      </c>
      <c r="AY27" s="6"/>
      <c r="AZ27" s="6"/>
      <c r="BA27" s="6"/>
      <c r="BB27" s="6"/>
      <c r="BC27" s="6">
        <v>1</v>
      </c>
      <c r="BD27" s="6">
        <v>1</v>
      </c>
      <c r="BE27" s="6">
        <v>1</v>
      </c>
      <c r="BF27" s="6"/>
      <c r="BG27" s="6">
        <v>1</v>
      </c>
      <c r="BH27" s="6"/>
      <c r="BI27" s="6"/>
      <c r="BJ27" s="6">
        <v>1</v>
      </c>
      <c r="BK27" s="6">
        <v>1</v>
      </c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>
        <v>1</v>
      </c>
      <c r="CA27" s="6">
        <v>1</v>
      </c>
      <c r="CB27" s="6"/>
      <c r="CC27" s="6"/>
      <c r="CD27" s="6">
        <v>1</v>
      </c>
      <c r="CE27" s="6"/>
      <c r="CF27" s="6"/>
      <c r="CG27" s="6"/>
      <c r="CH27" s="6"/>
      <c r="CI27" s="6"/>
      <c r="CJ27" s="6"/>
      <c r="CK27" s="6"/>
      <c r="CL27" s="6">
        <v>1</v>
      </c>
      <c r="CM27" s="6"/>
      <c r="CN27" s="6"/>
      <c r="CO27" s="6"/>
      <c r="CP27" s="6"/>
      <c r="CQ27" s="6"/>
      <c r="CR27" s="6">
        <v>1</v>
      </c>
      <c r="CS27" s="6"/>
      <c r="CT27" s="6">
        <v>1</v>
      </c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44"/>
      <c r="FS27" s="49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</row>
    <row r="28" spans="1:284">
      <c r="B28" s="62">
        <v>12</v>
      </c>
      <c r="C28" s="6">
        <v>23</v>
      </c>
      <c r="D28" s="23" t="s">
        <v>542</v>
      </c>
      <c r="E28" s="23">
        <f>F28+SUM(G28:Y28)</f>
        <v>38</v>
      </c>
      <c r="F28" s="23">
        <f>SUM(Z28:JK28)</f>
        <v>38</v>
      </c>
      <c r="G28" s="6"/>
      <c r="H28" s="6"/>
      <c r="I28" s="6"/>
      <c r="J28" s="6"/>
      <c r="K28" s="6"/>
      <c r="L28" s="6"/>
      <c r="M28" s="6"/>
      <c r="N28" s="6"/>
      <c r="O28" s="44"/>
      <c r="P28" s="49"/>
      <c r="Q28" s="6"/>
      <c r="R28" s="6"/>
      <c r="S28" s="6"/>
      <c r="T28" s="6"/>
      <c r="U28" s="6"/>
      <c r="V28" s="6"/>
      <c r="W28" s="6"/>
      <c r="X28" s="6"/>
      <c r="Y28" s="44"/>
      <c r="Z28" s="49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>
        <v>1</v>
      </c>
      <c r="AL28" s="6"/>
      <c r="AM28" s="6"/>
      <c r="AN28" s="6"/>
      <c r="AO28" s="6"/>
      <c r="AP28" s="6">
        <v>1</v>
      </c>
      <c r="AQ28" s="6">
        <v>1</v>
      </c>
      <c r="AR28" s="6"/>
      <c r="AS28" s="6"/>
      <c r="AT28" s="6"/>
      <c r="AU28" s="6">
        <v>1</v>
      </c>
      <c r="AV28" s="6">
        <v>1</v>
      </c>
      <c r="AW28" s="6">
        <v>1</v>
      </c>
      <c r="AX28" s="6">
        <v>1</v>
      </c>
      <c r="AY28" s="6">
        <v>1</v>
      </c>
      <c r="AZ28" s="6"/>
      <c r="BA28" s="6">
        <v>1</v>
      </c>
      <c r="BB28" s="6"/>
      <c r="BC28" s="6"/>
      <c r="BD28" s="6"/>
      <c r="BE28" s="6"/>
      <c r="BF28" s="6">
        <v>1</v>
      </c>
      <c r="BG28" s="6"/>
      <c r="BH28" s="6">
        <v>1</v>
      </c>
      <c r="BI28" s="6"/>
      <c r="BJ28" s="6"/>
      <c r="BK28" s="6"/>
      <c r="BL28" s="6"/>
      <c r="BM28" s="6">
        <v>1</v>
      </c>
      <c r="BN28" s="6"/>
      <c r="BO28" s="6"/>
      <c r="BP28" s="6"/>
      <c r="BQ28" s="6">
        <v>1</v>
      </c>
      <c r="BR28" s="6"/>
      <c r="BS28" s="6"/>
      <c r="BT28" s="6"/>
      <c r="BU28" s="6"/>
      <c r="BV28" s="6">
        <v>1</v>
      </c>
      <c r="BW28" s="6">
        <v>1</v>
      </c>
      <c r="BX28" s="6">
        <v>1</v>
      </c>
      <c r="BY28" s="6">
        <v>1</v>
      </c>
      <c r="BZ28" s="6">
        <v>1</v>
      </c>
      <c r="CA28" s="6">
        <v>1</v>
      </c>
      <c r="CB28" s="6"/>
      <c r="CC28" s="6">
        <v>1</v>
      </c>
      <c r="CD28" s="6">
        <v>1</v>
      </c>
      <c r="CE28" s="6"/>
      <c r="CF28" s="6">
        <v>1</v>
      </c>
      <c r="CG28" s="6"/>
      <c r="CH28" s="6"/>
      <c r="CI28" s="6">
        <v>1</v>
      </c>
      <c r="CJ28" s="6"/>
      <c r="CK28" s="6"/>
      <c r="CL28" s="6">
        <v>1</v>
      </c>
      <c r="CM28" s="6">
        <v>2</v>
      </c>
      <c r="CN28" s="6"/>
      <c r="CO28" s="6"/>
      <c r="CP28" s="6"/>
      <c r="CQ28" s="6">
        <v>1</v>
      </c>
      <c r="CR28" s="6"/>
      <c r="CS28" s="6"/>
      <c r="CT28" s="6"/>
      <c r="CU28" s="6"/>
      <c r="CV28" s="6">
        <v>1</v>
      </c>
      <c r="CW28" s="6"/>
      <c r="CX28" s="6"/>
      <c r="CY28" s="6"/>
      <c r="CZ28" s="6"/>
      <c r="DA28" s="6"/>
      <c r="DB28" s="6"/>
      <c r="DC28" s="6"/>
      <c r="DD28" s="6">
        <v>1</v>
      </c>
      <c r="DE28" s="6"/>
      <c r="DF28" s="6"/>
      <c r="DG28" s="6"/>
      <c r="DH28" s="6"/>
      <c r="DI28" s="6"/>
      <c r="DJ28" s="6"/>
      <c r="DK28" s="6"/>
      <c r="DL28" s="6"/>
      <c r="DM28" s="6"/>
      <c r="DN28" s="6">
        <v>1</v>
      </c>
      <c r="DO28" s="6">
        <v>1</v>
      </c>
      <c r="DP28" s="6"/>
      <c r="DQ28" s="6"/>
      <c r="DR28" s="6"/>
      <c r="DS28" s="6"/>
      <c r="DT28" s="6"/>
      <c r="DU28" s="6">
        <v>1</v>
      </c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>
        <v>1</v>
      </c>
      <c r="EH28" s="6">
        <v>1</v>
      </c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>
        <v>1</v>
      </c>
      <c r="FI28" s="6"/>
      <c r="FJ28" s="6"/>
      <c r="FK28" s="6"/>
      <c r="FL28" s="6"/>
      <c r="FM28" s="6">
        <v>1</v>
      </c>
      <c r="FN28" s="6"/>
      <c r="FO28" s="6"/>
      <c r="FP28" s="6">
        <v>1</v>
      </c>
      <c r="FQ28" s="6"/>
      <c r="FR28" s="44"/>
      <c r="FS28" s="49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>
        <v>1</v>
      </c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</row>
    <row r="29" spans="1:284">
      <c r="B29" s="62">
        <v>15</v>
      </c>
      <c r="C29" s="6">
        <v>24</v>
      </c>
      <c r="D29" s="23" t="s">
        <v>968</v>
      </c>
      <c r="E29" s="23">
        <f>F29+SUM(G29:Y29)</f>
        <v>3</v>
      </c>
      <c r="F29" s="23">
        <f>SUM(Z29:JK29)</f>
        <v>3</v>
      </c>
      <c r="G29" s="23"/>
      <c r="H29" s="23"/>
      <c r="I29" s="23"/>
      <c r="J29" s="23"/>
      <c r="K29" s="23"/>
      <c r="L29" s="23"/>
      <c r="M29" s="23"/>
      <c r="N29" s="23"/>
      <c r="O29" s="52"/>
      <c r="P29" s="54"/>
      <c r="Q29" s="23"/>
      <c r="R29" s="23"/>
      <c r="S29" s="23"/>
      <c r="T29" s="23"/>
      <c r="U29" s="23"/>
      <c r="V29" s="23"/>
      <c r="W29" s="23"/>
      <c r="X29" s="23"/>
      <c r="Y29" s="52"/>
      <c r="Z29" s="49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>
        <v>1</v>
      </c>
      <c r="AO29" s="6"/>
      <c r="AP29" s="6"/>
      <c r="AQ29" s="6"/>
      <c r="AR29" s="6"/>
      <c r="AS29" s="6"/>
      <c r="AT29" s="6"/>
      <c r="AU29" s="6"/>
      <c r="AV29" s="6"/>
      <c r="AW29" s="6"/>
      <c r="AX29" s="6">
        <v>1</v>
      </c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>
        <v>1</v>
      </c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44"/>
      <c r="FS29" s="49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</row>
    <row r="30" spans="1:284">
      <c r="B30" s="62">
        <v>16</v>
      </c>
      <c r="C30" s="6">
        <v>25</v>
      </c>
      <c r="D30" s="23" t="s">
        <v>887</v>
      </c>
      <c r="E30" s="23">
        <f>F30+SUM(G30:Y30)</f>
        <v>19</v>
      </c>
      <c r="F30" s="23">
        <f>SUM(Z30:JK30)</f>
        <v>19</v>
      </c>
      <c r="G30" s="6"/>
      <c r="H30" s="6"/>
      <c r="I30" s="6"/>
      <c r="J30" s="6"/>
      <c r="K30" s="6"/>
      <c r="L30" s="6"/>
      <c r="M30" s="6"/>
      <c r="N30" s="6"/>
      <c r="O30" s="44"/>
      <c r="P30" s="49"/>
      <c r="Q30" s="6"/>
      <c r="R30" s="6"/>
      <c r="S30" s="6"/>
      <c r="T30" s="6"/>
      <c r="U30" s="6"/>
      <c r="V30" s="6"/>
      <c r="W30" s="6"/>
      <c r="X30" s="6"/>
      <c r="Y30" s="44"/>
      <c r="Z30" s="49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>
        <v>1</v>
      </c>
      <c r="AP30" s="6"/>
      <c r="AQ30" s="6"/>
      <c r="AR30" s="6"/>
      <c r="AS30" s="6"/>
      <c r="AT30" s="6"/>
      <c r="AU30" s="6">
        <v>1</v>
      </c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>
        <v>1</v>
      </c>
      <c r="CL30" s="6">
        <v>1</v>
      </c>
      <c r="CM30" s="6">
        <v>2</v>
      </c>
      <c r="CN30" s="6">
        <v>1</v>
      </c>
      <c r="CO30" s="6">
        <v>1</v>
      </c>
      <c r="CP30" s="6"/>
      <c r="CQ30" s="6">
        <v>5</v>
      </c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>
        <v>1</v>
      </c>
      <c r="DV30" s="6">
        <v>2</v>
      </c>
      <c r="DW30" s="6">
        <v>2</v>
      </c>
      <c r="DX30" s="6">
        <v>1</v>
      </c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44"/>
      <c r="FS30" s="49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</row>
    <row r="31" spans="1:284">
      <c r="B31" s="62">
        <v>22</v>
      </c>
      <c r="C31" s="6">
        <v>26</v>
      </c>
      <c r="D31" s="23" t="s">
        <v>1263</v>
      </c>
      <c r="E31" s="23">
        <f>F31+SUM(G31:Y31)</f>
        <v>3</v>
      </c>
      <c r="F31" s="23">
        <f>SUM(Z31:JK31)</f>
        <v>3</v>
      </c>
      <c r="G31" s="23"/>
      <c r="H31" s="23"/>
      <c r="I31" s="23"/>
      <c r="J31" s="23"/>
      <c r="K31" s="23"/>
      <c r="L31" s="23"/>
      <c r="M31" s="23"/>
      <c r="N31" s="23"/>
      <c r="O31" s="52"/>
      <c r="P31" s="54"/>
      <c r="Q31" s="23"/>
      <c r="R31" s="23"/>
      <c r="S31" s="23"/>
      <c r="T31" s="23"/>
      <c r="U31" s="23"/>
      <c r="V31" s="23"/>
      <c r="W31" s="23"/>
      <c r="X31" s="23"/>
      <c r="Y31" s="52"/>
      <c r="Z31" s="49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>
        <v>1</v>
      </c>
      <c r="AV31" s="6"/>
      <c r="AW31" s="6">
        <v>1</v>
      </c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>
        <v>1</v>
      </c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44"/>
      <c r="FS31" s="49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</row>
    <row r="32" spans="1:284">
      <c r="B32" s="62">
        <v>24</v>
      </c>
      <c r="C32" s="6">
        <v>27</v>
      </c>
      <c r="D32" s="23" t="s">
        <v>1340</v>
      </c>
      <c r="E32" s="23">
        <f>F32+SUM(G32:Y32)</f>
        <v>3</v>
      </c>
      <c r="F32" s="23">
        <f>SUM(Z32:JK32)</f>
        <v>3</v>
      </c>
      <c r="G32" s="23"/>
      <c r="H32" s="23"/>
      <c r="I32" s="23"/>
      <c r="J32" s="23"/>
      <c r="K32" s="23"/>
      <c r="L32" s="23"/>
      <c r="M32" s="23"/>
      <c r="N32" s="23"/>
      <c r="O32" s="52"/>
      <c r="P32" s="54"/>
      <c r="Q32" s="23"/>
      <c r="R32" s="23"/>
      <c r="S32" s="23"/>
      <c r="T32" s="23"/>
      <c r="U32" s="23"/>
      <c r="V32" s="23"/>
      <c r="W32" s="23"/>
      <c r="X32" s="23"/>
      <c r="Y32" s="52"/>
      <c r="Z32" s="49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>
        <v>1</v>
      </c>
      <c r="AX32" s="6"/>
      <c r="AY32" s="6">
        <v>1</v>
      </c>
      <c r="AZ32" s="6"/>
      <c r="BA32" s="6">
        <v>1</v>
      </c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44"/>
      <c r="FS32" s="49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  <c r="IV32" s="6"/>
      <c r="IW32" s="6"/>
      <c r="IX32" s="6"/>
      <c r="IY32" s="6"/>
      <c r="IZ32" s="6"/>
      <c r="JA32" s="6"/>
      <c r="JB32" s="6"/>
      <c r="JC32" s="6"/>
      <c r="JD32" s="6"/>
      <c r="JE32" s="6"/>
      <c r="JF32" s="6"/>
      <c r="JG32" s="6"/>
      <c r="JH32" s="6"/>
      <c r="JI32" s="6"/>
      <c r="JJ32" s="6"/>
      <c r="JK32" s="6"/>
      <c r="JL32" s="6"/>
      <c r="JM32" s="6"/>
      <c r="JN32" s="6"/>
      <c r="JO32" s="6"/>
      <c r="JP32" s="6"/>
      <c r="JQ32" s="6"/>
      <c r="JR32" s="6"/>
      <c r="JS32" s="6"/>
      <c r="JT32" s="6"/>
      <c r="JU32" s="6"/>
      <c r="JV32" s="6"/>
      <c r="JW32" s="6"/>
      <c r="JX32" s="6"/>
    </row>
    <row r="33" spans="1:284">
      <c r="B33" s="62">
        <v>25</v>
      </c>
      <c r="C33" s="6">
        <v>28</v>
      </c>
      <c r="D33" s="23" t="s">
        <v>1186</v>
      </c>
      <c r="E33" s="23">
        <f>F33+SUM(G33:Y33)</f>
        <v>4</v>
      </c>
      <c r="F33" s="23">
        <f>SUM(Z33:JK33)</f>
        <v>4</v>
      </c>
      <c r="G33" s="23"/>
      <c r="H33" s="23"/>
      <c r="I33" s="23"/>
      <c r="J33" s="23"/>
      <c r="K33" s="23"/>
      <c r="L33" s="23"/>
      <c r="M33" s="23"/>
      <c r="N33" s="23"/>
      <c r="O33" s="52"/>
      <c r="P33" s="54"/>
      <c r="Q33" s="23"/>
      <c r="R33" s="23"/>
      <c r="S33" s="23"/>
      <c r="T33" s="23"/>
      <c r="U33" s="23"/>
      <c r="V33" s="23"/>
      <c r="W33" s="23"/>
      <c r="X33" s="23"/>
      <c r="Y33" s="52"/>
      <c r="Z33" s="49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>
        <v>1</v>
      </c>
      <c r="AY33" s="6"/>
      <c r="AZ33" s="6"/>
      <c r="BA33" s="6"/>
      <c r="BB33" s="6"/>
      <c r="BC33" s="6"/>
      <c r="BD33" s="6"/>
      <c r="BE33" s="6">
        <v>1</v>
      </c>
      <c r="BF33" s="6"/>
      <c r="BG33" s="6"/>
      <c r="BH33" s="6"/>
      <c r="BI33" s="6"/>
      <c r="BJ33" s="6"/>
      <c r="BK33" s="6"/>
      <c r="BL33" s="6"/>
      <c r="BM33" s="6"/>
      <c r="BN33" s="6">
        <v>1</v>
      </c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>
        <v>1</v>
      </c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44"/>
      <c r="FS33" s="49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</row>
    <row r="34" spans="1:284">
      <c r="B34" s="62">
        <v>26</v>
      </c>
      <c r="C34" s="6">
        <v>29</v>
      </c>
      <c r="D34" s="23" t="s">
        <v>1869</v>
      </c>
      <c r="E34" s="23">
        <f>F34+SUM(G34:Y34)</f>
        <v>10</v>
      </c>
      <c r="F34" s="23">
        <f>SUM(Z34:JY34)</f>
        <v>10</v>
      </c>
      <c r="G34" s="23"/>
      <c r="H34" s="23"/>
      <c r="I34" s="23"/>
      <c r="J34" s="23"/>
      <c r="K34" s="23"/>
      <c r="L34" s="23"/>
      <c r="M34" s="23"/>
      <c r="N34" s="23"/>
      <c r="O34" s="52"/>
      <c r="P34" s="54"/>
      <c r="Q34" s="23"/>
      <c r="R34" s="23"/>
      <c r="S34" s="23"/>
      <c r="T34" s="23"/>
      <c r="U34" s="23"/>
      <c r="V34" s="23"/>
      <c r="W34" s="23"/>
      <c r="X34" s="23"/>
      <c r="Y34" s="52"/>
      <c r="Z34" s="49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>
        <v>1</v>
      </c>
      <c r="AZ34" s="6">
        <v>1</v>
      </c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>
        <v>1</v>
      </c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>
        <v>1</v>
      </c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44"/>
      <c r="FS34" s="49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>
        <v>1</v>
      </c>
      <c r="HX34" s="6">
        <v>1</v>
      </c>
      <c r="HY34" s="6">
        <v>1</v>
      </c>
      <c r="HZ34" s="6"/>
      <c r="IA34" s="6"/>
      <c r="IB34" s="6"/>
      <c r="IC34" s="6">
        <v>1</v>
      </c>
      <c r="ID34" s="6">
        <v>1</v>
      </c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>
        <v>1</v>
      </c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</row>
    <row r="35" spans="1:284">
      <c r="A35" t="s">
        <v>1540</v>
      </c>
      <c r="B35" s="40">
        <v>36</v>
      </c>
      <c r="C35" s="6">
        <v>30</v>
      </c>
      <c r="D35" s="23" t="s">
        <v>746</v>
      </c>
      <c r="E35" s="23">
        <f>F35+SUM(G35:Y35)</f>
        <v>25</v>
      </c>
      <c r="F35" s="23">
        <f>SUM(Z35:JK35)</f>
        <v>25</v>
      </c>
      <c r="G35" s="6"/>
      <c r="H35" s="6"/>
      <c r="I35" s="6"/>
      <c r="J35" s="6"/>
      <c r="K35" s="6"/>
      <c r="L35" s="6"/>
      <c r="M35" s="6"/>
      <c r="N35" s="6"/>
      <c r="O35" s="44"/>
      <c r="P35" s="49"/>
      <c r="Q35" s="6"/>
      <c r="R35" s="6"/>
      <c r="S35" s="6"/>
      <c r="T35" s="6"/>
      <c r="U35" s="6"/>
      <c r="V35" s="6"/>
      <c r="W35" s="6"/>
      <c r="X35" s="6"/>
      <c r="Y35" s="44"/>
      <c r="Z35" s="49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>
        <v>1</v>
      </c>
      <c r="BJ35" s="6">
        <v>1</v>
      </c>
      <c r="BK35" s="6"/>
      <c r="BL35" s="6">
        <v>1</v>
      </c>
      <c r="BM35" s="6"/>
      <c r="BN35" s="6"/>
      <c r="BO35" s="6">
        <v>1</v>
      </c>
      <c r="BP35" s="6">
        <v>1</v>
      </c>
      <c r="BQ35" s="6"/>
      <c r="BR35" s="6"/>
      <c r="BS35" s="6">
        <v>1</v>
      </c>
      <c r="BT35" s="6"/>
      <c r="BU35" s="6"/>
      <c r="BV35" s="6"/>
      <c r="BW35" s="6">
        <v>1</v>
      </c>
      <c r="BX35" s="6">
        <v>1</v>
      </c>
      <c r="BY35" s="6"/>
      <c r="BZ35" s="6">
        <v>1</v>
      </c>
      <c r="CA35" s="6"/>
      <c r="CB35" s="6"/>
      <c r="CC35" s="6"/>
      <c r="CD35" s="6"/>
      <c r="CE35" s="6">
        <v>1</v>
      </c>
      <c r="CF35" s="6"/>
      <c r="CG35" s="6"/>
      <c r="CH35" s="6"/>
      <c r="CI35" s="6"/>
      <c r="CJ35" s="6"/>
      <c r="CK35" s="6"/>
      <c r="CL35" s="6"/>
      <c r="CM35" s="6"/>
      <c r="CN35" s="6">
        <v>1</v>
      </c>
      <c r="CO35" s="6"/>
      <c r="CP35" s="6"/>
      <c r="CQ35" s="6"/>
      <c r="CR35" s="6"/>
      <c r="CS35" s="6">
        <v>1</v>
      </c>
      <c r="CT35" s="6">
        <v>1</v>
      </c>
      <c r="CU35" s="6"/>
      <c r="CV35" s="6"/>
      <c r="CW35" s="6"/>
      <c r="CX35" s="6"/>
      <c r="CY35" s="6">
        <v>1</v>
      </c>
      <c r="CZ35" s="6">
        <v>1</v>
      </c>
      <c r="DA35" s="6"/>
      <c r="DB35" s="6"/>
      <c r="DC35" s="6"/>
      <c r="DD35" s="6"/>
      <c r="DE35" s="6"/>
      <c r="DF35" s="6"/>
      <c r="DG35" s="6">
        <v>1</v>
      </c>
      <c r="DH35" s="6"/>
      <c r="DI35" s="6"/>
      <c r="DJ35" s="6"/>
      <c r="DK35" s="6"/>
      <c r="DL35" s="6"/>
      <c r="DM35" s="6"/>
      <c r="DN35" s="6">
        <v>1</v>
      </c>
      <c r="DO35" s="6"/>
      <c r="DP35" s="6"/>
      <c r="DQ35" s="6"/>
      <c r="DR35" s="6"/>
      <c r="DS35" s="6">
        <v>1</v>
      </c>
      <c r="DT35" s="6"/>
      <c r="DU35" s="6">
        <v>1</v>
      </c>
      <c r="DV35" s="6"/>
      <c r="DW35" s="6"/>
      <c r="DX35" s="6">
        <v>1</v>
      </c>
      <c r="DY35" s="6"/>
      <c r="DZ35" s="6"/>
      <c r="EA35" s="6"/>
      <c r="EB35" s="6">
        <v>1</v>
      </c>
      <c r="EC35" s="6"/>
      <c r="ED35" s="6">
        <v>1</v>
      </c>
      <c r="EE35" s="6"/>
      <c r="EF35" s="6"/>
      <c r="EG35" s="6"/>
      <c r="EH35" s="6"/>
      <c r="EI35" s="6"/>
      <c r="EJ35" s="6"/>
      <c r="EK35" s="6"/>
      <c r="EL35" s="6">
        <v>1</v>
      </c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>
        <v>1</v>
      </c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44"/>
      <c r="FS35" s="49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>
        <v>1</v>
      </c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</row>
    <row r="36" spans="1:284">
      <c r="B36" s="40">
        <v>37</v>
      </c>
      <c r="C36" s="6">
        <v>31</v>
      </c>
      <c r="D36" s="23" t="s">
        <v>1265</v>
      </c>
      <c r="E36" s="23">
        <f>F36+SUM(G36:Y36)</f>
        <v>4</v>
      </c>
      <c r="F36" s="23">
        <f>SUM(Z36:JK36)</f>
        <v>4</v>
      </c>
      <c r="G36" s="23"/>
      <c r="H36" s="23"/>
      <c r="I36" s="23"/>
      <c r="J36" s="23"/>
      <c r="K36" s="23"/>
      <c r="L36" s="23"/>
      <c r="M36" s="23"/>
      <c r="N36" s="23"/>
      <c r="O36" s="52"/>
      <c r="P36" s="54"/>
      <c r="Q36" s="23"/>
      <c r="R36" s="23"/>
      <c r="S36" s="23"/>
      <c r="T36" s="23"/>
      <c r="U36" s="23"/>
      <c r="V36" s="23"/>
      <c r="W36" s="23"/>
      <c r="X36" s="23"/>
      <c r="Y36" s="52"/>
      <c r="Z36" s="49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>
        <v>1</v>
      </c>
      <c r="BK36" s="6">
        <v>1</v>
      </c>
      <c r="BL36" s="6">
        <v>1</v>
      </c>
      <c r="BM36" s="6">
        <v>1</v>
      </c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44"/>
      <c r="FS36" s="49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</row>
    <row r="37" spans="1:284">
      <c r="B37" s="40">
        <v>37</v>
      </c>
      <c r="C37" s="6">
        <v>32</v>
      </c>
      <c r="D37" s="23" t="s">
        <v>847</v>
      </c>
      <c r="E37" s="23">
        <f>F37+SUM(G37:Y37)</f>
        <v>5</v>
      </c>
      <c r="F37" s="23">
        <f>SUM(Z37:JK37)</f>
        <v>5</v>
      </c>
      <c r="G37" s="6"/>
      <c r="H37" s="6"/>
      <c r="I37" s="6"/>
      <c r="J37" s="6"/>
      <c r="K37" s="6"/>
      <c r="L37" s="6"/>
      <c r="M37" s="6"/>
      <c r="N37" s="6"/>
      <c r="O37" s="44"/>
      <c r="P37" s="49"/>
      <c r="Q37" s="6"/>
      <c r="R37" s="6"/>
      <c r="S37" s="6"/>
      <c r="T37" s="6"/>
      <c r="U37" s="6"/>
      <c r="V37" s="6"/>
      <c r="W37" s="6"/>
      <c r="X37" s="6"/>
      <c r="Y37" s="44"/>
      <c r="Z37" s="49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>
        <v>1</v>
      </c>
      <c r="BK37" s="6"/>
      <c r="BL37" s="6"/>
      <c r="BM37" s="6">
        <v>1</v>
      </c>
      <c r="BN37" s="6">
        <v>1</v>
      </c>
      <c r="BO37" s="6">
        <v>1</v>
      </c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>
        <v>1</v>
      </c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44"/>
      <c r="FS37" s="49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</row>
    <row r="38" spans="1:284">
      <c r="B38" s="40">
        <v>37</v>
      </c>
      <c r="C38" s="6">
        <v>33</v>
      </c>
      <c r="D38" s="23" t="s">
        <v>1285</v>
      </c>
      <c r="E38" s="23">
        <f>F38+SUM(G38:Y38)</f>
        <v>2</v>
      </c>
      <c r="F38" s="23">
        <f>SUM(Z38:JK38)</f>
        <v>2</v>
      </c>
      <c r="G38" s="23"/>
      <c r="H38" s="23"/>
      <c r="I38" s="23"/>
      <c r="J38" s="23"/>
      <c r="K38" s="23"/>
      <c r="L38" s="23"/>
      <c r="M38" s="23"/>
      <c r="N38" s="23"/>
      <c r="O38" s="52"/>
      <c r="P38" s="54"/>
      <c r="Q38" s="23"/>
      <c r="R38" s="23"/>
      <c r="S38" s="23"/>
      <c r="T38" s="23"/>
      <c r="U38" s="23"/>
      <c r="V38" s="23"/>
      <c r="W38" s="23"/>
      <c r="X38" s="23"/>
      <c r="Y38" s="52"/>
      <c r="Z38" s="49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>
        <v>1</v>
      </c>
      <c r="BK38" s="6">
        <v>1</v>
      </c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44"/>
      <c r="FS38" s="49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</row>
    <row r="39" spans="1:284">
      <c r="B39" s="40">
        <v>38</v>
      </c>
      <c r="C39" s="6">
        <v>34</v>
      </c>
      <c r="D39" s="23" t="s">
        <v>1252</v>
      </c>
      <c r="E39" s="23">
        <f>F39+SUM(G39:Y39)</f>
        <v>6</v>
      </c>
      <c r="F39" s="23">
        <f>SUM(Z39:JK39)</f>
        <v>6</v>
      </c>
      <c r="G39" s="6"/>
      <c r="H39" s="6"/>
      <c r="I39" s="6"/>
      <c r="J39" s="6"/>
      <c r="K39" s="6"/>
      <c r="L39" s="6"/>
      <c r="M39" s="6"/>
      <c r="N39" s="6"/>
      <c r="O39" s="44"/>
      <c r="P39" s="49"/>
      <c r="Q39" s="6"/>
      <c r="R39" s="6"/>
      <c r="S39" s="6"/>
      <c r="T39" s="6"/>
      <c r="U39" s="6"/>
      <c r="V39" s="6"/>
      <c r="W39" s="6"/>
      <c r="X39" s="6"/>
      <c r="Y39" s="44"/>
      <c r="Z39" s="49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>
        <v>3</v>
      </c>
      <c r="BL39" s="6">
        <v>1</v>
      </c>
      <c r="BM39" s="6"/>
      <c r="BN39" s="6">
        <v>1</v>
      </c>
      <c r="BO39" s="6">
        <v>1</v>
      </c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44"/>
      <c r="FS39" s="49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6"/>
      <c r="JS39" s="6"/>
      <c r="JT39" s="6"/>
      <c r="JU39" s="6"/>
      <c r="JV39" s="6"/>
      <c r="JW39" s="6"/>
      <c r="JX39" s="6"/>
    </row>
    <row r="40" spans="1:284">
      <c r="B40" s="40">
        <v>39</v>
      </c>
      <c r="C40" s="6">
        <v>35</v>
      </c>
      <c r="D40" s="23" t="s">
        <v>1241</v>
      </c>
      <c r="E40" s="23">
        <f>F40+SUM(G40:Y40)</f>
        <v>4</v>
      </c>
      <c r="F40" s="23">
        <f>SUM(Z40:JK40)</f>
        <v>4</v>
      </c>
      <c r="G40" s="23"/>
      <c r="H40" s="23"/>
      <c r="I40" s="23"/>
      <c r="J40" s="23"/>
      <c r="K40" s="23"/>
      <c r="L40" s="23"/>
      <c r="M40" s="23"/>
      <c r="N40" s="23"/>
      <c r="O40" s="52"/>
      <c r="P40" s="54"/>
      <c r="Q40" s="23"/>
      <c r="R40" s="23"/>
      <c r="S40" s="23"/>
      <c r="T40" s="23"/>
      <c r="U40" s="23"/>
      <c r="V40" s="23"/>
      <c r="W40" s="23"/>
      <c r="X40" s="23"/>
      <c r="Y40" s="52"/>
      <c r="Z40" s="49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>
        <v>1</v>
      </c>
      <c r="BM40" s="6">
        <v>1</v>
      </c>
      <c r="BN40" s="6"/>
      <c r="BO40" s="6">
        <v>1</v>
      </c>
      <c r="BP40" s="6">
        <v>1</v>
      </c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44"/>
      <c r="FS40" s="49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6"/>
      <c r="JS40" s="6"/>
      <c r="JT40" s="6"/>
      <c r="JU40" s="6"/>
      <c r="JV40" s="6"/>
      <c r="JW40" s="6"/>
      <c r="JX40" s="6"/>
    </row>
    <row r="41" spans="1:284">
      <c r="B41" s="40">
        <v>43</v>
      </c>
      <c r="C41" s="6">
        <v>36</v>
      </c>
      <c r="D41" s="23" t="s">
        <v>806</v>
      </c>
      <c r="E41" s="23">
        <f>F41+SUM(G41:Y41)</f>
        <v>4</v>
      </c>
      <c r="F41" s="23">
        <f>SUM(Z41:JK41)</f>
        <v>4</v>
      </c>
      <c r="G41" s="23"/>
      <c r="H41" s="23"/>
      <c r="I41" s="23"/>
      <c r="J41" s="23"/>
      <c r="K41" s="23"/>
      <c r="L41" s="23"/>
      <c r="M41" s="23"/>
      <c r="N41" s="23"/>
      <c r="O41" s="52"/>
      <c r="P41" s="54"/>
      <c r="Q41" s="23"/>
      <c r="R41" s="23"/>
      <c r="S41" s="23"/>
      <c r="T41" s="23"/>
      <c r="U41" s="23"/>
      <c r="V41" s="23"/>
      <c r="W41" s="23"/>
      <c r="X41" s="23"/>
      <c r="Y41" s="52"/>
      <c r="Z41" s="49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>
        <v>1</v>
      </c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>
        <v>1</v>
      </c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>
        <v>1</v>
      </c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>
        <v>1</v>
      </c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44"/>
      <c r="FS41" s="49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</row>
    <row r="42" spans="1:284">
      <c r="A42" t="s">
        <v>1541</v>
      </c>
      <c r="B42" s="65">
        <v>53</v>
      </c>
      <c r="C42" s="6">
        <v>37</v>
      </c>
      <c r="D42" s="23" t="s">
        <v>685</v>
      </c>
      <c r="E42" s="23">
        <f>F42+SUM(G42:Y42)</f>
        <v>5</v>
      </c>
      <c r="F42" s="23">
        <f>SUM(Z42:JK42)</f>
        <v>5</v>
      </c>
      <c r="G42" s="23"/>
      <c r="H42" s="23"/>
      <c r="I42" s="23"/>
      <c r="J42" s="23"/>
      <c r="K42" s="23"/>
      <c r="L42" s="23"/>
      <c r="M42" s="23"/>
      <c r="N42" s="23"/>
      <c r="O42" s="52"/>
      <c r="P42" s="54"/>
      <c r="Q42" s="23"/>
      <c r="R42" s="23"/>
      <c r="S42" s="23"/>
      <c r="T42" s="23"/>
      <c r="U42" s="23"/>
      <c r="V42" s="23"/>
      <c r="W42" s="23"/>
      <c r="X42" s="23"/>
      <c r="Y42" s="52"/>
      <c r="Z42" s="49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>
        <v>1</v>
      </c>
      <c r="CA42" s="6">
        <v>1</v>
      </c>
      <c r="CB42" s="6"/>
      <c r="CC42" s="6">
        <v>1</v>
      </c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>
        <v>1</v>
      </c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>
        <v>1</v>
      </c>
      <c r="FJ42" s="6"/>
      <c r="FK42" s="6"/>
      <c r="FL42" s="6"/>
      <c r="FM42" s="6"/>
      <c r="FN42" s="6"/>
      <c r="FO42" s="6"/>
      <c r="FP42" s="6"/>
      <c r="FQ42" s="6"/>
      <c r="FR42" s="44"/>
      <c r="FS42" s="49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</row>
    <row r="43" spans="1:284">
      <c r="B43" s="65">
        <v>53</v>
      </c>
      <c r="C43" s="6">
        <v>38</v>
      </c>
      <c r="D43" s="23" t="s">
        <v>1163</v>
      </c>
      <c r="E43" s="23">
        <f>F43+SUM(G43:Y43)</f>
        <v>4</v>
      </c>
      <c r="F43" s="23">
        <f>SUM(Z43:JK43)</f>
        <v>4</v>
      </c>
      <c r="G43" s="23"/>
      <c r="H43" s="23"/>
      <c r="I43" s="23"/>
      <c r="J43" s="23"/>
      <c r="K43" s="23"/>
      <c r="L43" s="23"/>
      <c r="M43" s="23"/>
      <c r="N43" s="23"/>
      <c r="O43" s="52"/>
      <c r="P43" s="54"/>
      <c r="Q43" s="23"/>
      <c r="R43" s="23"/>
      <c r="S43" s="23"/>
      <c r="T43" s="23"/>
      <c r="U43" s="23"/>
      <c r="V43" s="23"/>
      <c r="W43" s="23"/>
      <c r="X43" s="23"/>
      <c r="Y43" s="52"/>
      <c r="Z43" s="49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>
        <v>1</v>
      </c>
      <c r="CA43" s="6"/>
      <c r="CB43" s="6">
        <v>1</v>
      </c>
      <c r="CC43" s="6">
        <v>1</v>
      </c>
      <c r="CD43" s="6">
        <v>1</v>
      </c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44"/>
      <c r="FS43" s="49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</row>
    <row r="44" spans="1:284">
      <c r="B44" s="65">
        <v>57</v>
      </c>
      <c r="C44" s="6">
        <v>39</v>
      </c>
      <c r="D44" s="23" t="s">
        <v>780</v>
      </c>
      <c r="E44" s="23">
        <f>F44+SUM(G44:Y44)</f>
        <v>14</v>
      </c>
      <c r="F44" s="23">
        <f>SUM(Z44:JK44)</f>
        <v>14</v>
      </c>
      <c r="G44" s="6"/>
      <c r="H44" s="6"/>
      <c r="I44" s="6"/>
      <c r="J44" s="6"/>
      <c r="K44" s="6"/>
      <c r="L44" s="6"/>
      <c r="M44" s="6"/>
      <c r="N44" s="6"/>
      <c r="O44" s="44"/>
      <c r="P44" s="49"/>
      <c r="Q44" s="6"/>
      <c r="R44" s="6"/>
      <c r="S44" s="6"/>
      <c r="T44" s="6"/>
      <c r="U44" s="6"/>
      <c r="V44" s="6"/>
      <c r="W44" s="6"/>
      <c r="X44" s="6"/>
      <c r="Y44" s="44"/>
      <c r="Z44" s="49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>
        <v>1</v>
      </c>
      <c r="CE44" s="6"/>
      <c r="CF44" s="6"/>
      <c r="CG44" s="6">
        <v>1</v>
      </c>
      <c r="CH44" s="6">
        <v>1</v>
      </c>
      <c r="CI44" s="6"/>
      <c r="CJ44" s="6">
        <v>1</v>
      </c>
      <c r="CK44" s="6"/>
      <c r="CL44" s="6"/>
      <c r="CM44" s="6">
        <v>1</v>
      </c>
      <c r="CN44" s="6"/>
      <c r="CO44" s="6">
        <v>1</v>
      </c>
      <c r="CP44" s="6"/>
      <c r="CQ44" s="6">
        <v>2</v>
      </c>
      <c r="CR44" s="6"/>
      <c r="CS44" s="6"/>
      <c r="CT44" s="6"/>
      <c r="CU44" s="6"/>
      <c r="CV44" s="6"/>
      <c r="CW44" s="6"/>
      <c r="CX44" s="6"/>
      <c r="CY44" s="6"/>
      <c r="CZ44" s="6">
        <v>1</v>
      </c>
      <c r="DA44" s="6"/>
      <c r="DB44" s="6"/>
      <c r="DC44" s="6"/>
      <c r="DD44" s="6">
        <v>1</v>
      </c>
      <c r="DE44" s="6">
        <v>1</v>
      </c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>
        <v>1</v>
      </c>
      <c r="DV44" s="6">
        <v>1</v>
      </c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>
        <v>1</v>
      </c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44"/>
      <c r="FS44" s="49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</row>
    <row r="45" spans="1:284">
      <c r="B45" s="65">
        <v>64</v>
      </c>
      <c r="C45" s="6">
        <v>40</v>
      </c>
      <c r="D45" s="23" t="s">
        <v>766</v>
      </c>
      <c r="E45" s="23">
        <f>F45+SUM(G45:Y45)</f>
        <v>6</v>
      </c>
      <c r="F45" s="23">
        <f>SUM(Z45:JK45)</f>
        <v>6</v>
      </c>
      <c r="G45" s="6"/>
      <c r="H45" s="6"/>
      <c r="I45" s="6"/>
      <c r="J45" s="6"/>
      <c r="K45" s="6"/>
      <c r="L45" s="6"/>
      <c r="M45" s="6"/>
      <c r="N45" s="6"/>
      <c r="O45" s="44"/>
      <c r="P45" s="49"/>
      <c r="Q45" s="6"/>
      <c r="R45" s="6"/>
      <c r="S45" s="6"/>
      <c r="T45" s="6"/>
      <c r="U45" s="6"/>
      <c r="V45" s="6"/>
      <c r="W45" s="6"/>
      <c r="X45" s="6"/>
      <c r="Y45" s="44"/>
      <c r="Z45" s="49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>
        <v>1</v>
      </c>
      <c r="CL45" s="6">
        <v>1</v>
      </c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>
        <v>1</v>
      </c>
      <c r="CX45" s="6"/>
      <c r="CY45" s="6"/>
      <c r="CZ45" s="6"/>
      <c r="DA45" s="6"/>
      <c r="DB45" s="6"/>
      <c r="DC45" s="6"/>
      <c r="DD45" s="6"/>
      <c r="DE45" s="6"/>
      <c r="DF45" s="6">
        <v>1</v>
      </c>
      <c r="DG45" s="6">
        <v>1</v>
      </c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>
        <v>1</v>
      </c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44"/>
      <c r="FS45" s="49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</row>
    <row r="46" spans="1:284">
      <c r="B46" s="65">
        <v>69</v>
      </c>
      <c r="C46" s="6">
        <v>41</v>
      </c>
      <c r="D46" s="23" t="s">
        <v>706</v>
      </c>
      <c r="E46" s="23">
        <f>F46+SUM(G46:Y46)</f>
        <v>10</v>
      </c>
      <c r="F46" s="23">
        <f>SUM(Z46:JK46)</f>
        <v>10</v>
      </c>
      <c r="G46" s="23"/>
      <c r="H46" s="23"/>
      <c r="I46" s="23"/>
      <c r="J46" s="23"/>
      <c r="K46" s="23"/>
      <c r="L46" s="23"/>
      <c r="M46" s="23"/>
      <c r="N46" s="23"/>
      <c r="O46" s="52"/>
      <c r="P46" s="54"/>
      <c r="Q46" s="23"/>
      <c r="R46" s="23"/>
      <c r="S46" s="23"/>
      <c r="T46" s="23"/>
      <c r="U46" s="23"/>
      <c r="V46" s="23"/>
      <c r="W46" s="23"/>
      <c r="X46" s="23"/>
      <c r="Y46" s="52"/>
      <c r="Z46" s="49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>
        <v>1</v>
      </c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>
        <v>1</v>
      </c>
      <c r="DC46" s="6"/>
      <c r="DD46" s="6"/>
      <c r="DE46" s="6"/>
      <c r="DF46" s="6"/>
      <c r="DG46" s="6"/>
      <c r="DH46" s="6"/>
      <c r="DI46" s="6">
        <v>1</v>
      </c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>
        <v>1</v>
      </c>
      <c r="EA46" s="6"/>
      <c r="EB46" s="6"/>
      <c r="EC46" s="6"/>
      <c r="ED46" s="6"/>
      <c r="EE46" s="6"/>
      <c r="EF46" s="6"/>
      <c r="EG46" s="6"/>
      <c r="EH46" s="6"/>
      <c r="EI46" s="6">
        <v>1</v>
      </c>
      <c r="EJ46" s="6"/>
      <c r="EK46" s="6"/>
      <c r="EL46" s="6"/>
      <c r="EM46" s="6"/>
      <c r="EN46" s="6"/>
      <c r="EO46" s="6">
        <v>1</v>
      </c>
      <c r="EP46" s="6"/>
      <c r="EQ46" s="6">
        <v>1</v>
      </c>
      <c r="ER46" s="6"/>
      <c r="ES46" s="6"/>
      <c r="ET46" s="6"/>
      <c r="EU46" s="6"/>
      <c r="EV46" s="6"/>
      <c r="EW46" s="6"/>
      <c r="EX46" s="6"/>
      <c r="EY46" s="6"/>
      <c r="EZ46" s="6">
        <v>1</v>
      </c>
      <c r="FA46" s="6">
        <v>1</v>
      </c>
      <c r="FB46" s="6"/>
      <c r="FC46" s="6"/>
      <c r="FD46" s="6"/>
      <c r="FE46" s="6"/>
      <c r="FF46" s="6">
        <v>1</v>
      </c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44"/>
      <c r="FS46" s="49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</row>
    <row r="47" spans="1:284">
      <c r="B47" s="65">
        <v>74</v>
      </c>
      <c r="C47" s="6">
        <v>42</v>
      </c>
      <c r="D47" s="23" t="s">
        <v>640</v>
      </c>
      <c r="E47" s="23">
        <f>F47+SUM(G47:Y47)</f>
        <v>9</v>
      </c>
      <c r="F47" s="23">
        <f>SUM(Z47:JK47)</f>
        <v>9</v>
      </c>
      <c r="G47" s="23"/>
      <c r="H47" s="23"/>
      <c r="I47" s="23"/>
      <c r="J47" s="23"/>
      <c r="K47" s="23"/>
      <c r="L47" s="23"/>
      <c r="M47" s="23"/>
      <c r="N47" s="23"/>
      <c r="O47" s="52"/>
      <c r="P47" s="54"/>
      <c r="Q47" s="23"/>
      <c r="R47" s="23"/>
      <c r="S47" s="23"/>
      <c r="T47" s="23"/>
      <c r="U47" s="23"/>
      <c r="V47" s="23"/>
      <c r="W47" s="23"/>
      <c r="X47" s="23"/>
      <c r="Y47" s="52"/>
      <c r="Z47" s="49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>
        <v>1</v>
      </c>
      <c r="CV47" s="6"/>
      <c r="CW47" s="6"/>
      <c r="CX47" s="6"/>
      <c r="CY47" s="6"/>
      <c r="CZ47" s="6">
        <v>1</v>
      </c>
      <c r="DA47" s="6"/>
      <c r="DB47" s="6"/>
      <c r="DC47" s="6"/>
      <c r="DD47" s="6">
        <v>1</v>
      </c>
      <c r="DE47" s="6"/>
      <c r="DF47" s="6"/>
      <c r="DG47" s="6"/>
      <c r="DH47" s="6"/>
      <c r="DI47" s="6"/>
      <c r="DJ47" s="6"/>
      <c r="DK47" s="6"/>
      <c r="DL47" s="6"/>
      <c r="DM47" s="6"/>
      <c r="DN47" s="6">
        <v>1</v>
      </c>
      <c r="DO47" s="6">
        <v>1</v>
      </c>
      <c r="DP47" s="6">
        <v>1</v>
      </c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>
        <v>1</v>
      </c>
      <c r="FG47" s="6">
        <v>1</v>
      </c>
      <c r="FH47" s="6"/>
      <c r="FI47" s="6"/>
      <c r="FJ47" s="6"/>
      <c r="FK47" s="6"/>
      <c r="FL47" s="6"/>
      <c r="FM47" s="6"/>
      <c r="FN47" s="6"/>
      <c r="FO47" s="6">
        <v>1</v>
      </c>
      <c r="FP47" s="6"/>
      <c r="FQ47" s="6"/>
      <c r="FR47" s="44"/>
      <c r="FS47" s="49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</row>
    <row r="48" spans="1:284">
      <c r="B48" s="65">
        <v>76</v>
      </c>
      <c r="C48" s="6">
        <v>43</v>
      </c>
      <c r="D48" s="23" t="s">
        <v>655</v>
      </c>
      <c r="E48" s="23">
        <f>F48+SUM(G48:Y48)</f>
        <v>36</v>
      </c>
      <c r="F48" s="23">
        <f>SUM(Z48:JK48)</f>
        <v>36</v>
      </c>
      <c r="G48" s="23"/>
      <c r="H48" s="23"/>
      <c r="I48" s="23"/>
      <c r="J48" s="23"/>
      <c r="K48" s="23"/>
      <c r="L48" s="23"/>
      <c r="M48" s="23"/>
      <c r="N48" s="23"/>
      <c r="O48" s="52"/>
      <c r="P48" s="54"/>
      <c r="Q48" s="23"/>
      <c r="R48" s="23"/>
      <c r="S48" s="23"/>
      <c r="T48" s="23"/>
      <c r="U48" s="23"/>
      <c r="V48" s="23"/>
      <c r="W48" s="23"/>
      <c r="X48" s="23"/>
      <c r="Y48" s="52"/>
      <c r="Z48" s="4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>
        <v>1</v>
      </c>
      <c r="CX48" s="6">
        <v>1</v>
      </c>
      <c r="CY48" s="6">
        <v>1</v>
      </c>
      <c r="CZ48" s="6">
        <v>1</v>
      </c>
      <c r="DA48" s="6">
        <v>1</v>
      </c>
      <c r="DB48" s="6">
        <v>1</v>
      </c>
      <c r="DC48" s="6">
        <v>1</v>
      </c>
      <c r="DD48" s="6">
        <v>1</v>
      </c>
      <c r="DE48" s="6">
        <v>1</v>
      </c>
      <c r="DF48" s="6">
        <v>1</v>
      </c>
      <c r="DG48" s="6"/>
      <c r="DH48" s="6"/>
      <c r="DI48" s="6">
        <v>1</v>
      </c>
      <c r="DJ48" s="6"/>
      <c r="DK48" s="6"/>
      <c r="DL48" s="6"/>
      <c r="DM48" s="6"/>
      <c r="DN48" s="6">
        <v>1</v>
      </c>
      <c r="DO48" s="6"/>
      <c r="DP48" s="6">
        <v>1</v>
      </c>
      <c r="DQ48" s="6"/>
      <c r="DR48" s="6"/>
      <c r="DS48" s="6">
        <v>1</v>
      </c>
      <c r="DT48" s="6">
        <v>1</v>
      </c>
      <c r="DU48" s="6">
        <v>1</v>
      </c>
      <c r="DV48" s="6">
        <v>1</v>
      </c>
      <c r="DW48" s="6">
        <v>1</v>
      </c>
      <c r="DX48" s="6"/>
      <c r="DY48" s="6">
        <v>1</v>
      </c>
      <c r="DZ48" s="6">
        <v>1</v>
      </c>
      <c r="EA48" s="6">
        <v>1</v>
      </c>
      <c r="EB48" s="6">
        <v>1</v>
      </c>
      <c r="EC48" s="6">
        <v>1</v>
      </c>
      <c r="ED48" s="6">
        <v>1</v>
      </c>
      <c r="EE48" s="6"/>
      <c r="EF48" s="6"/>
      <c r="EG48" s="6"/>
      <c r="EH48" s="6">
        <v>1</v>
      </c>
      <c r="EI48" s="6">
        <v>1</v>
      </c>
      <c r="EJ48" s="6"/>
      <c r="EK48" s="6">
        <v>1</v>
      </c>
      <c r="EL48" s="6"/>
      <c r="EM48" s="6">
        <v>1</v>
      </c>
      <c r="EN48" s="6">
        <v>1</v>
      </c>
      <c r="EO48" s="6"/>
      <c r="EP48" s="6"/>
      <c r="EQ48" s="6">
        <v>1</v>
      </c>
      <c r="ER48" s="6"/>
      <c r="ES48" s="6"/>
      <c r="ET48" s="6"/>
      <c r="EU48" s="6">
        <v>1</v>
      </c>
      <c r="EV48" s="6"/>
      <c r="EW48" s="6"/>
      <c r="EX48" s="6"/>
      <c r="EY48" s="6">
        <v>1</v>
      </c>
      <c r="EZ48" s="6"/>
      <c r="FA48" s="6"/>
      <c r="FB48" s="6"/>
      <c r="FC48" s="6"/>
      <c r="FD48" s="6">
        <v>1</v>
      </c>
      <c r="FE48" s="6"/>
      <c r="FF48" s="6"/>
      <c r="FG48" s="6"/>
      <c r="FH48" s="6"/>
      <c r="FI48" s="6"/>
      <c r="FJ48" s="6">
        <v>1</v>
      </c>
      <c r="FK48" s="6"/>
      <c r="FL48" s="6"/>
      <c r="FM48" s="6"/>
      <c r="FN48" s="6">
        <v>1</v>
      </c>
      <c r="FO48" s="6"/>
      <c r="FP48" s="6"/>
      <c r="FQ48" s="6"/>
      <c r="FR48" s="44"/>
      <c r="FS48" s="49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>
        <v>1</v>
      </c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</row>
    <row r="49" spans="1:284">
      <c r="B49" s="65">
        <v>77</v>
      </c>
      <c r="C49" s="6">
        <v>44</v>
      </c>
      <c r="D49" s="23" t="s">
        <v>944</v>
      </c>
      <c r="E49" s="23">
        <f>F49+SUM(G49:Y49)</f>
        <v>6</v>
      </c>
      <c r="F49" s="23">
        <f>SUM(Z49:JK49)</f>
        <v>6</v>
      </c>
      <c r="G49" s="23"/>
      <c r="H49" s="23"/>
      <c r="I49" s="23"/>
      <c r="J49" s="23"/>
      <c r="K49" s="23"/>
      <c r="L49" s="23"/>
      <c r="M49" s="23"/>
      <c r="N49" s="23"/>
      <c r="O49" s="52"/>
      <c r="P49" s="54"/>
      <c r="Q49" s="23"/>
      <c r="R49" s="23"/>
      <c r="S49" s="23"/>
      <c r="T49" s="23"/>
      <c r="U49" s="23"/>
      <c r="V49" s="23"/>
      <c r="W49" s="23"/>
      <c r="X49" s="23"/>
      <c r="Y49" s="52"/>
      <c r="Z49" s="49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>
        <v>1</v>
      </c>
      <c r="CY49" s="6"/>
      <c r="CZ49" s="6">
        <v>1</v>
      </c>
      <c r="DA49" s="6">
        <v>1</v>
      </c>
      <c r="DB49" s="6"/>
      <c r="DC49" s="6"/>
      <c r="DD49" s="6"/>
      <c r="DE49" s="6"/>
      <c r="DF49" s="6"/>
      <c r="DG49" s="6">
        <v>1</v>
      </c>
      <c r="DH49" s="6"/>
      <c r="DI49" s="6">
        <v>1</v>
      </c>
      <c r="DJ49" s="6"/>
      <c r="DK49" s="6"/>
      <c r="DL49" s="6"/>
      <c r="DM49" s="6"/>
      <c r="DN49" s="6"/>
      <c r="DO49" s="6"/>
      <c r="DP49" s="6"/>
      <c r="DQ49" s="6"/>
      <c r="DR49" s="6"/>
      <c r="DS49" s="6">
        <v>1</v>
      </c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44"/>
      <c r="FS49" s="49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</row>
    <row r="50" spans="1:284">
      <c r="A50" t="s">
        <v>1542</v>
      </c>
      <c r="B50" s="41">
        <v>91</v>
      </c>
      <c r="C50" s="6">
        <v>45</v>
      </c>
      <c r="D50" s="23" t="s">
        <v>642</v>
      </c>
      <c r="E50" s="23">
        <f>F50+SUM(G50:Y50)</f>
        <v>14</v>
      </c>
      <c r="F50" s="23">
        <f>SUM(Z50:JK50)</f>
        <v>14</v>
      </c>
      <c r="G50" s="23"/>
      <c r="H50" s="23"/>
      <c r="I50" s="23"/>
      <c r="J50" s="23"/>
      <c r="K50" s="23"/>
      <c r="L50" s="23"/>
      <c r="M50" s="23"/>
      <c r="N50" s="23"/>
      <c r="O50" s="52"/>
      <c r="P50" s="54"/>
      <c r="Q50" s="23"/>
      <c r="R50" s="23"/>
      <c r="S50" s="23"/>
      <c r="T50" s="23"/>
      <c r="U50" s="23"/>
      <c r="V50" s="23"/>
      <c r="W50" s="23"/>
      <c r="X50" s="23"/>
      <c r="Y50" s="52"/>
      <c r="Z50" s="49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>
        <v>1</v>
      </c>
      <c r="DM50" s="6">
        <v>1</v>
      </c>
      <c r="DN50" s="6">
        <v>1</v>
      </c>
      <c r="DO50" s="6">
        <v>1</v>
      </c>
      <c r="DP50" s="6">
        <v>1</v>
      </c>
      <c r="DQ50" s="6"/>
      <c r="DR50" s="6"/>
      <c r="DS50" s="6"/>
      <c r="DT50" s="6">
        <v>1</v>
      </c>
      <c r="DU50" s="6">
        <v>1</v>
      </c>
      <c r="DV50" s="6">
        <v>1</v>
      </c>
      <c r="DW50" s="6"/>
      <c r="DX50" s="6">
        <v>1</v>
      </c>
      <c r="DY50" s="6">
        <v>1</v>
      </c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>
        <v>1</v>
      </c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>
        <v>1</v>
      </c>
      <c r="FK50" s="6"/>
      <c r="FL50" s="6"/>
      <c r="FM50" s="6"/>
      <c r="FN50" s="6"/>
      <c r="FO50" s="6">
        <v>1</v>
      </c>
      <c r="FP50" s="6"/>
      <c r="FQ50" s="6"/>
      <c r="FR50" s="44"/>
      <c r="FS50" s="49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>
        <v>1</v>
      </c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</row>
    <row r="51" spans="1:284">
      <c r="B51" s="41">
        <v>91</v>
      </c>
      <c r="C51" s="6">
        <v>46</v>
      </c>
      <c r="D51" s="23" t="s">
        <v>868</v>
      </c>
      <c r="E51" s="23">
        <f>F51+SUM(G51:Y51)</f>
        <v>12</v>
      </c>
      <c r="F51" s="23">
        <f>SUM(Z51:JK51)</f>
        <v>12</v>
      </c>
      <c r="G51" s="23"/>
      <c r="H51" s="23"/>
      <c r="I51" s="23"/>
      <c r="J51" s="23"/>
      <c r="K51" s="23"/>
      <c r="L51" s="23"/>
      <c r="M51" s="23"/>
      <c r="N51" s="23"/>
      <c r="O51" s="52"/>
      <c r="P51" s="54"/>
      <c r="Q51" s="23"/>
      <c r="R51" s="23"/>
      <c r="S51" s="23"/>
      <c r="T51" s="23"/>
      <c r="U51" s="23"/>
      <c r="V51" s="23"/>
      <c r="W51" s="23"/>
      <c r="X51" s="23"/>
      <c r="Y51" s="52"/>
      <c r="Z51" s="49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>
        <v>1</v>
      </c>
      <c r="DM51" s="6">
        <v>1</v>
      </c>
      <c r="DN51" s="6">
        <v>1</v>
      </c>
      <c r="DO51" s="6"/>
      <c r="DP51" s="6"/>
      <c r="DQ51" s="6">
        <v>1</v>
      </c>
      <c r="DR51" s="6">
        <v>1</v>
      </c>
      <c r="DS51" s="6">
        <v>1</v>
      </c>
      <c r="DT51" s="6"/>
      <c r="DU51" s="6">
        <v>1</v>
      </c>
      <c r="DV51" s="6">
        <v>1</v>
      </c>
      <c r="DW51" s="6">
        <v>1</v>
      </c>
      <c r="DX51" s="6"/>
      <c r="DY51" s="6">
        <v>1</v>
      </c>
      <c r="DZ51" s="6">
        <v>1</v>
      </c>
      <c r="EA51" s="6">
        <v>1</v>
      </c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44"/>
      <c r="FS51" s="49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</row>
    <row r="52" spans="1:284">
      <c r="B52" s="41">
        <v>92</v>
      </c>
      <c r="C52" s="6">
        <v>47</v>
      </c>
      <c r="D52" s="23" t="s">
        <v>950</v>
      </c>
      <c r="E52" s="23">
        <f>F52+SUM(G52:Y52)</f>
        <v>3</v>
      </c>
      <c r="F52" s="23">
        <f>SUM(Z52:JK52)</f>
        <v>3</v>
      </c>
      <c r="G52" s="23"/>
      <c r="H52" s="23"/>
      <c r="I52" s="23"/>
      <c r="J52" s="23"/>
      <c r="K52" s="23"/>
      <c r="L52" s="23"/>
      <c r="M52" s="23"/>
      <c r="N52" s="23"/>
      <c r="O52" s="52"/>
      <c r="P52" s="54"/>
      <c r="Q52" s="23"/>
      <c r="R52" s="23"/>
      <c r="S52" s="23"/>
      <c r="T52" s="23"/>
      <c r="U52" s="23"/>
      <c r="V52" s="23"/>
      <c r="W52" s="23"/>
      <c r="X52" s="23"/>
      <c r="Y52" s="52"/>
      <c r="Z52" s="49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>
        <v>1</v>
      </c>
      <c r="DN52" s="6">
        <v>1</v>
      </c>
      <c r="DO52" s="6"/>
      <c r="DP52" s="6"/>
      <c r="DQ52" s="6"/>
      <c r="DR52" s="6">
        <v>1</v>
      </c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44"/>
      <c r="FS52" s="49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</row>
    <row r="53" spans="1:284">
      <c r="B53" s="41">
        <v>93</v>
      </c>
      <c r="C53" s="6">
        <v>48</v>
      </c>
      <c r="D53" s="23" t="s">
        <v>757</v>
      </c>
      <c r="E53" s="23">
        <f>F53+SUM(G53:Y53)</f>
        <v>7</v>
      </c>
      <c r="F53" s="23">
        <f>SUM(Z53:JK53)</f>
        <v>7</v>
      </c>
      <c r="G53" s="23"/>
      <c r="H53" s="23"/>
      <c r="I53" s="23"/>
      <c r="J53" s="23"/>
      <c r="K53" s="23"/>
      <c r="L53" s="23"/>
      <c r="M53" s="23"/>
      <c r="N53" s="23"/>
      <c r="O53" s="52"/>
      <c r="P53" s="54"/>
      <c r="Q53" s="23"/>
      <c r="R53" s="23"/>
      <c r="S53" s="23"/>
      <c r="T53" s="23"/>
      <c r="U53" s="23"/>
      <c r="V53" s="23"/>
      <c r="W53" s="23"/>
      <c r="X53" s="23"/>
      <c r="Y53" s="52"/>
      <c r="Z53" s="49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>
        <v>1</v>
      </c>
      <c r="DO53" s="6">
        <v>1</v>
      </c>
      <c r="DP53" s="6">
        <v>1</v>
      </c>
      <c r="DQ53" s="6"/>
      <c r="DR53" s="6"/>
      <c r="DS53" s="6">
        <v>1</v>
      </c>
      <c r="DT53" s="6"/>
      <c r="DU53" s="6">
        <v>1</v>
      </c>
      <c r="DV53" s="6">
        <v>1</v>
      </c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>
        <v>1</v>
      </c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44"/>
      <c r="FS53" s="49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</row>
    <row r="54" spans="1:284">
      <c r="B54" s="41">
        <v>93</v>
      </c>
      <c r="C54" s="6">
        <v>49</v>
      </c>
      <c r="D54" s="23" t="s">
        <v>629</v>
      </c>
      <c r="E54" s="23">
        <f>F54+SUM(G54:Y54)</f>
        <v>14</v>
      </c>
      <c r="F54" s="23">
        <f>SUM(Z54:JK54)</f>
        <v>14</v>
      </c>
      <c r="G54" s="23"/>
      <c r="H54" s="23"/>
      <c r="I54" s="23"/>
      <c r="J54" s="23"/>
      <c r="K54" s="23"/>
      <c r="L54" s="23"/>
      <c r="M54" s="23"/>
      <c r="N54" s="23"/>
      <c r="O54" s="52"/>
      <c r="P54" s="54"/>
      <c r="Q54" s="23"/>
      <c r="R54" s="23"/>
      <c r="S54" s="23"/>
      <c r="T54" s="23"/>
      <c r="U54" s="23"/>
      <c r="V54" s="23"/>
      <c r="W54" s="23"/>
      <c r="X54" s="23"/>
      <c r="Y54" s="52"/>
      <c r="Z54" s="49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>
        <v>1</v>
      </c>
      <c r="DO54" s="6">
        <v>1</v>
      </c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>
        <v>1</v>
      </c>
      <c r="EE54" s="6">
        <v>1</v>
      </c>
      <c r="EF54" s="6"/>
      <c r="EG54" s="6"/>
      <c r="EH54" s="6"/>
      <c r="EI54" s="6"/>
      <c r="EJ54" s="6"/>
      <c r="EK54" s="6">
        <v>1</v>
      </c>
      <c r="EL54" s="6">
        <v>1</v>
      </c>
      <c r="EM54" s="6">
        <v>1</v>
      </c>
      <c r="EN54" s="6">
        <v>1</v>
      </c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>
        <v>1</v>
      </c>
      <c r="FN54" s="6"/>
      <c r="FO54" s="6"/>
      <c r="FP54" s="6"/>
      <c r="FQ54" s="6">
        <v>1</v>
      </c>
      <c r="FR54" s="44"/>
      <c r="FS54" s="49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>
        <v>1</v>
      </c>
      <c r="HB54" s="6">
        <v>1</v>
      </c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>
        <v>1</v>
      </c>
      <c r="ID54" s="6">
        <v>1</v>
      </c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  <c r="IV54" s="6"/>
      <c r="IW54" s="6"/>
      <c r="IX54" s="6"/>
      <c r="IY54" s="6"/>
      <c r="IZ54" s="6"/>
      <c r="JA54" s="6"/>
      <c r="JB54" s="6"/>
      <c r="JC54" s="6"/>
      <c r="JD54" s="6"/>
      <c r="JE54" s="6"/>
      <c r="JF54" s="6"/>
      <c r="JG54" s="6"/>
      <c r="JH54" s="6"/>
      <c r="JI54" s="6"/>
      <c r="JJ54" s="6"/>
      <c r="JK54" s="6"/>
      <c r="JL54" s="6"/>
      <c r="JM54" s="6"/>
      <c r="JN54" s="6"/>
      <c r="JO54" s="6"/>
      <c r="JP54" s="6"/>
      <c r="JQ54" s="6"/>
      <c r="JR54" s="6"/>
      <c r="JS54" s="6"/>
      <c r="JT54" s="6"/>
      <c r="JU54" s="6"/>
      <c r="JV54" s="6"/>
      <c r="JW54" s="6"/>
      <c r="JX54" s="6"/>
    </row>
    <row r="55" spans="1:284">
      <c r="B55" s="41">
        <v>94</v>
      </c>
      <c r="C55" s="6">
        <v>50</v>
      </c>
      <c r="D55" s="23" t="s">
        <v>627</v>
      </c>
      <c r="E55" s="23">
        <f>F55+SUM(G55:Y55)</f>
        <v>8</v>
      </c>
      <c r="F55" s="23">
        <f>SUM(Z55:JK55)</f>
        <v>8</v>
      </c>
      <c r="G55" s="23"/>
      <c r="H55" s="23"/>
      <c r="I55" s="23"/>
      <c r="J55" s="23"/>
      <c r="K55" s="23"/>
      <c r="L55" s="23"/>
      <c r="M55" s="23"/>
      <c r="N55" s="23"/>
      <c r="O55" s="52"/>
      <c r="P55" s="54"/>
      <c r="Q55" s="23"/>
      <c r="R55" s="23"/>
      <c r="S55" s="23"/>
      <c r="T55" s="23"/>
      <c r="U55" s="23"/>
      <c r="V55" s="23"/>
      <c r="W55" s="23"/>
      <c r="X55" s="23"/>
      <c r="Y55" s="52"/>
      <c r="Z55" s="49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>
        <v>1</v>
      </c>
      <c r="DP55" s="6"/>
      <c r="DQ55" s="6">
        <v>1</v>
      </c>
      <c r="DR55" s="6"/>
      <c r="DS55" s="6">
        <v>1</v>
      </c>
      <c r="DT55" s="6"/>
      <c r="DU55" s="6"/>
      <c r="DV55" s="6"/>
      <c r="DW55" s="6"/>
      <c r="DX55" s="6"/>
      <c r="DY55" s="6"/>
      <c r="DZ55" s="6">
        <v>1</v>
      </c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>
        <v>1</v>
      </c>
      <c r="EO55" s="6">
        <v>1</v>
      </c>
      <c r="EP55" s="6"/>
      <c r="EQ55" s="6"/>
      <c r="ER55" s="6"/>
      <c r="ES55" s="6">
        <v>1</v>
      </c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44">
        <v>1</v>
      </c>
      <c r="FS55" s="49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  <c r="IV55" s="6"/>
      <c r="IW55" s="6"/>
      <c r="IX55" s="6"/>
      <c r="IY55" s="6"/>
      <c r="IZ55" s="6"/>
      <c r="JA55" s="6"/>
      <c r="JB55" s="6"/>
      <c r="JC55" s="6"/>
      <c r="JD55" s="6"/>
      <c r="JE55" s="6"/>
      <c r="JF55" s="6"/>
      <c r="JG55" s="6"/>
      <c r="JH55" s="6"/>
      <c r="JI55" s="6"/>
      <c r="JJ55" s="6"/>
      <c r="JK55" s="6"/>
      <c r="JL55" s="6"/>
      <c r="JM55" s="6"/>
      <c r="JN55" s="6"/>
      <c r="JO55" s="6"/>
      <c r="JP55" s="6"/>
      <c r="JQ55" s="6"/>
      <c r="JR55" s="6"/>
      <c r="JS55" s="6"/>
      <c r="JT55" s="6"/>
      <c r="JU55" s="6"/>
      <c r="JV55" s="6"/>
      <c r="JW55" s="6"/>
      <c r="JX55" s="6"/>
    </row>
    <row r="56" spans="1:284">
      <c r="B56" s="41">
        <v>94</v>
      </c>
      <c r="C56" s="6">
        <v>51</v>
      </c>
      <c r="D56" s="23" t="s">
        <v>787</v>
      </c>
      <c r="E56" s="23">
        <f>F56+SUM(G56:Y56)</f>
        <v>4</v>
      </c>
      <c r="F56" s="23">
        <f>SUM(Z56:JK56)</f>
        <v>4</v>
      </c>
      <c r="G56" s="23"/>
      <c r="H56" s="23"/>
      <c r="I56" s="23"/>
      <c r="J56" s="23"/>
      <c r="K56" s="23"/>
      <c r="L56" s="23"/>
      <c r="M56" s="23"/>
      <c r="N56" s="23"/>
      <c r="O56" s="52"/>
      <c r="P56" s="54"/>
      <c r="Q56" s="23"/>
      <c r="R56" s="23"/>
      <c r="S56" s="23"/>
      <c r="T56" s="23"/>
      <c r="U56" s="23"/>
      <c r="V56" s="23"/>
      <c r="W56" s="23"/>
      <c r="X56" s="23"/>
      <c r="Y56" s="52"/>
      <c r="Z56" s="49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>
        <v>1</v>
      </c>
      <c r="DP56" s="6"/>
      <c r="DQ56" s="6">
        <v>1</v>
      </c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>
        <v>1</v>
      </c>
      <c r="EO56" s="6"/>
      <c r="EP56" s="6">
        <v>1</v>
      </c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44"/>
      <c r="FS56" s="49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  <c r="IV56" s="6"/>
      <c r="IW56" s="6"/>
      <c r="IX56" s="6"/>
      <c r="IY56" s="6"/>
      <c r="IZ56" s="6"/>
      <c r="JA56" s="6"/>
      <c r="JB56" s="6"/>
      <c r="JC56" s="6"/>
      <c r="JD56" s="6"/>
      <c r="JE56" s="6"/>
      <c r="JF56" s="6"/>
      <c r="JG56" s="6"/>
      <c r="JH56" s="6"/>
      <c r="JI56" s="6"/>
      <c r="JJ56" s="6"/>
      <c r="JK56" s="6"/>
      <c r="JL56" s="6"/>
      <c r="JM56" s="6"/>
      <c r="JN56" s="6"/>
      <c r="JO56" s="6"/>
      <c r="JP56" s="6"/>
      <c r="JQ56" s="6"/>
      <c r="JR56" s="6"/>
      <c r="JS56" s="6"/>
      <c r="JT56" s="6"/>
      <c r="JU56" s="6"/>
      <c r="JV56" s="6"/>
      <c r="JW56" s="6"/>
      <c r="JX56" s="6"/>
    </row>
    <row r="57" spans="1:284">
      <c r="B57" s="41">
        <v>95</v>
      </c>
      <c r="C57" s="6">
        <v>52</v>
      </c>
      <c r="D57" s="23" t="s">
        <v>824</v>
      </c>
      <c r="E57" s="23">
        <f>F57+SUM(G57:Y57)</f>
        <v>10</v>
      </c>
      <c r="F57" s="23">
        <f>SUM(Z57:JY57)</f>
        <v>10</v>
      </c>
      <c r="G57" s="23"/>
      <c r="H57" s="23"/>
      <c r="I57" s="23"/>
      <c r="J57" s="23"/>
      <c r="K57" s="23"/>
      <c r="L57" s="23"/>
      <c r="M57" s="23"/>
      <c r="N57" s="23"/>
      <c r="O57" s="52"/>
      <c r="P57" s="54"/>
      <c r="Q57" s="23"/>
      <c r="R57" s="23"/>
      <c r="S57" s="23"/>
      <c r="T57" s="23"/>
      <c r="U57" s="23"/>
      <c r="V57" s="23"/>
      <c r="W57" s="23"/>
      <c r="X57" s="23"/>
      <c r="Y57" s="52"/>
      <c r="Z57" s="49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>
        <v>1</v>
      </c>
      <c r="DQ57" s="6">
        <v>1</v>
      </c>
      <c r="DR57" s="6"/>
      <c r="DS57" s="6"/>
      <c r="DT57" s="6">
        <v>1</v>
      </c>
      <c r="DU57" s="6">
        <v>1</v>
      </c>
      <c r="DV57" s="6"/>
      <c r="DW57" s="6"/>
      <c r="DX57" s="6"/>
      <c r="DY57" s="6">
        <v>1</v>
      </c>
      <c r="DZ57" s="6"/>
      <c r="EA57" s="6"/>
      <c r="EB57" s="6">
        <v>1</v>
      </c>
      <c r="EC57" s="6"/>
      <c r="ED57" s="6"/>
      <c r="EE57" s="6"/>
      <c r="EF57" s="6">
        <v>1</v>
      </c>
      <c r="EG57" s="6"/>
      <c r="EH57" s="6"/>
      <c r="EI57" s="6"/>
      <c r="EJ57" s="6">
        <v>1</v>
      </c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44"/>
      <c r="FS57" s="49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>
        <v>1</v>
      </c>
      <c r="JP57" s="6"/>
      <c r="JQ57" s="6"/>
      <c r="JR57" s="6"/>
      <c r="JS57" s="6">
        <v>1</v>
      </c>
      <c r="JT57" s="6"/>
      <c r="JU57" s="6"/>
      <c r="JV57" s="6"/>
      <c r="JW57" s="6"/>
      <c r="JX57" s="6"/>
    </row>
    <row r="58" spans="1:284">
      <c r="B58" s="41">
        <v>96</v>
      </c>
      <c r="C58" s="6">
        <v>53</v>
      </c>
      <c r="D58" s="23" t="s">
        <v>722</v>
      </c>
      <c r="E58" s="23">
        <f>F58+SUM(G58:Y58)</f>
        <v>13</v>
      </c>
      <c r="F58" s="23">
        <f>SUM(Z58:JK58)</f>
        <v>13</v>
      </c>
      <c r="G58" s="23"/>
      <c r="H58" s="23"/>
      <c r="I58" s="23"/>
      <c r="J58" s="23"/>
      <c r="K58" s="23"/>
      <c r="L58" s="23"/>
      <c r="M58" s="23"/>
      <c r="N58" s="23"/>
      <c r="O58" s="52"/>
      <c r="P58" s="54"/>
      <c r="Q58" s="23"/>
      <c r="R58" s="23"/>
      <c r="S58" s="23"/>
      <c r="T58" s="23"/>
      <c r="U58" s="23"/>
      <c r="V58" s="23"/>
      <c r="W58" s="23"/>
      <c r="X58" s="23"/>
      <c r="Y58" s="52"/>
      <c r="Z58" s="49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>
        <v>1</v>
      </c>
      <c r="DR58" s="6"/>
      <c r="DS58" s="6"/>
      <c r="DT58" s="6">
        <v>1</v>
      </c>
      <c r="DU58" s="6">
        <v>1</v>
      </c>
      <c r="DV58" s="6">
        <v>1</v>
      </c>
      <c r="DW58" s="6"/>
      <c r="DX58" s="6"/>
      <c r="DY58" s="6"/>
      <c r="DZ58" s="6"/>
      <c r="EA58" s="6"/>
      <c r="EB58" s="6">
        <v>1</v>
      </c>
      <c r="EC58" s="6"/>
      <c r="ED58" s="6"/>
      <c r="EE58" s="6"/>
      <c r="EF58" s="6"/>
      <c r="EG58" s="6"/>
      <c r="EH58" s="6"/>
      <c r="EI58" s="6"/>
      <c r="EJ58" s="6">
        <v>1</v>
      </c>
      <c r="EK58" s="6">
        <v>1</v>
      </c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>
        <v>1</v>
      </c>
      <c r="EY58" s="6">
        <v>1</v>
      </c>
      <c r="EZ58" s="6">
        <v>1</v>
      </c>
      <c r="FA58" s="6"/>
      <c r="FB58" s="6"/>
      <c r="FC58" s="6"/>
      <c r="FD58" s="6"/>
      <c r="FE58" s="6">
        <v>1</v>
      </c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44"/>
      <c r="FS58" s="49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>
        <v>1</v>
      </c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>
        <v>1</v>
      </c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</row>
    <row r="59" spans="1:284">
      <c r="B59" s="41">
        <v>96</v>
      </c>
      <c r="C59" s="6">
        <v>54</v>
      </c>
      <c r="D59" s="23" t="s">
        <v>822</v>
      </c>
      <c r="E59" s="23">
        <f>F59+SUM(G59:Y59)</f>
        <v>11</v>
      </c>
      <c r="F59" s="23">
        <f>SUM(Z59:JK59)</f>
        <v>11</v>
      </c>
      <c r="G59" s="23"/>
      <c r="H59" s="23"/>
      <c r="I59" s="23"/>
      <c r="J59" s="23"/>
      <c r="K59" s="23"/>
      <c r="L59" s="23"/>
      <c r="M59" s="23"/>
      <c r="N59" s="23"/>
      <c r="O59" s="52"/>
      <c r="P59" s="54"/>
      <c r="Q59" s="23"/>
      <c r="R59" s="23"/>
      <c r="S59" s="23"/>
      <c r="T59" s="23"/>
      <c r="U59" s="23"/>
      <c r="V59" s="23"/>
      <c r="W59" s="23"/>
      <c r="X59" s="23"/>
      <c r="Y59" s="52"/>
      <c r="Z59" s="49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>
        <v>1</v>
      </c>
      <c r="DR59" s="6"/>
      <c r="DS59" s="6"/>
      <c r="DT59" s="6"/>
      <c r="DU59" s="6">
        <v>1</v>
      </c>
      <c r="DV59" s="6"/>
      <c r="DW59" s="6"/>
      <c r="DX59" s="6">
        <v>1</v>
      </c>
      <c r="DY59" s="6">
        <v>1</v>
      </c>
      <c r="DZ59" s="6">
        <v>1</v>
      </c>
      <c r="EA59" s="6"/>
      <c r="EB59" s="6">
        <v>1</v>
      </c>
      <c r="EC59" s="6"/>
      <c r="ED59" s="6">
        <v>1</v>
      </c>
      <c r="EE59" s="6"/>
      <c r="EF59" s="6">
        <v>2</v>
      </c>
      <c r="EG59" s="6"/>
      <c r="EH59" s="6"/>
      <c r="EI59" s="6"/>
      <c r="EJ59" s="6">
        <v>2</v>
      </c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44"/>
      <c r="FS59" s="49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</row>
    <row r="60" spans="1:284">
      <c r="B60" s="41">
        <v>106</v>
      </c>
      <c r="C60" s="6">
        <v>55</v>
      </c>
      <c r="D60" s="23" t="s">
        <v>647</v>
      </c>
      <c r="E60" s="23">
        <f>F60+SUM(G60:Y60)</f>
        <v>8</v>
      </c>
      <c r="F60" s="23">
        <f>SUM(Z60:JK60)</f>
        <v>8</v>
      </c>
      <c r="G60" s="23"/>
      <c r="H60" s="23"/>
      <c r="I60" s="23"/>
      <c r="J60" s="23"/>
      <c r="K60" s="23"/>
      <c r="L60" s="23"/>
      <c r="M60" s="23"/>
      <c r="N60" s="23"/>
      <c r="O60" s="52"/>
      <c r="P60" s="54"/>
      <c r="Q60" s="23"/>
      <c r="R60" s="23"/>
      <c r="S60" s="23"/>
      <c r="T60" s="23"/>
      <c r="U60" s="23"/>
      <c r="V60" s="23"/>
      <c r="W60" s="23"/>
      <c r="X60" s="23"/>
      <c r="Y60" s="52"/>
      <c r="Z60" s="49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>
        <v>1</v>
      </c>
      <c r="EB60" s="6"/>
      <c r="EC60" s="6"/>
      <c r="ED60" s="6">
        <v>1</v>
      </c>
      <c r="EE60" s="6"/>
      <c r="EF60" s="6"/>
      <c r="EG60" s="6"/>
      <c r="EH60" s="6"/>
      <c r="EI60" s="6"/>
      <c r="EJ60" s="6">
        <v>1</v>
      </c>
      <c r="EK60" s="6"/>
      <c r="EL60" s="6"/>
      <c r="EM60" s="6"/>
      <c r="EN60" s="6">
        <v>1</v>
      </c>
      <c r="EO60" s="6"/>
      <c r="EP60" s="6"/>
      <c r="EQ60" s="6"/>
      <c r="ER60" s="6"/>
      <c r="ES60" s="6"/>
      <c r="ET60" s="6"/>
      <c r="EU60" s="6">
        <v>1</v>
      </c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>
        <v>1</v>
      </c>
      <c r="FI60" s="6">
        <v>1</v>
      </c>
      <c r="FJ60" s="6"/>
      <c r="FK60" s="6"/>
      <c r="FL60" s="6"/>
      <c r="FM60" s="6"/>
      <c r="FN60" s="6"/>
      <c r="FO60" s="6">
        <v>1</v>
      </c>
      <c r="FP60" s="6"/>
      <c r="FQ60" s="6"/>
      <c r="FR60" s="44"/>
      <c r="FS60" s="49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  <c r="IV60" s="6"/>
      <c r="IW60" s="6"/>
      <c r="IX60" s="6"/>
      <c r="IY60" s="6"/>
      <c r="IZ60" s="6"/>
      <c r="JA60" s="6"/>
      <c r="JB60" s="6"/>
      <c r="JC60" s="6"/>
      <c r="JD60" s="6"/>
      <c r="JE60" s="6"/>
      <c r="JF60" s="6"/>
      <c r="JG60" s="6"/>
      <c r="JH60" s="6"/>
      <c r="JI60" s="6"/>
      <c r="JJ60" s="6"/>
      <c r="JK60" s="6"/>
      <c r="JL60" s="6"/>
      <c r="JM60" s="6"/>
      <c r="JN60" s="6"/>
      <c r="JO60" s="6"/>
      <c r="JP60" s="6"/>
      <c r="JQ60" s="6"/>
      <c r="JR60" s="6"/>
      <c r="JS60" s="6"/>
      <c r="JT60" s="6"/>
      <c r="JU60" s="6"/>
      <c r="JV60" s="6"/>
      <c r="JW60" s="6"/>
      <c r="JX60" s="6"/>
    </row>
    <row r="61" spans="1:284" ht="13.5" customHeight="1">
      <c r="B61" s="41">
        <v>108</v>
      </c>
      <c r="C61" s="6">
        <v>56</v>
      </c>
      <c r="D61" s="23" t="s">
        <v>459</v>
      </c>
      <c r="E61" s="23">
        <f>F61+SUM(G61:Y61)</f>
        <v>13</v>
      </c>
      <c r="F61" s="23">
        <f>SUM(Z61:JK61)</f>
        <v>13</v>
      </c>
      <c r="G61" s="23"/>
      <c r="H61" s="23"/>
      <c r="I61" s="23"/>
      <c r="J61" s="23"/>
      <c r="K61" s="23"/>
      <c r="L61" s="23"/>
      <c r="M61" s="23"/>
      <c r="N61" s="23"/>
      <c r="O61" s="52"/>
      <c r="P61" s="54"/>
      <c r="Q61" s="23"/>
      <c r="R61" s="23"/>
      <c r="S61" s="23"/>
      <c r="T61" s="23"/>
      <c r="U61" s="23"/>
      <c r="V61" s="23"/>
      <c r="W61" s="23"/>
      <c r="X61" s="23"/>
      <c r="Y61" s="52"/>
      <c r="Z61" s="49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>
        <v>1</v>
      </c>
      <c r="ED61" s="6">
        <v>1</v>
      </c>
      <c r="EE61" s="6"/>
      <c r="EF61" s="6">
        <v>1</v>
      </c>
      <c r="EG61" s="6">
        <v>1</v>
      </c>
      <c r="EH61" s="6"/>
      <c r="EI61" s="6"/>
      <c r="EJ61" s="6"/>
      <c r="EK61" s="6">
        <v>1</v>
      </c>
      <c r="EL61" s="6"/>
      <c r="EM61" s="6"/>
      <c r="EN61" s="6"/>
      <c r="EO61" s="6">
        <v>1</v>
      </c>
      <c r="EP61" s="6"/>
      <c r="EQ61" s="6"/>
      <c r="ER61" s="6">
        <v>1</v>
      </c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>
        <v>1</v>
      </c>
      <c r="FN61" s="6"/>
      <c r="FO61" s="6"/>
      <c r="FP61" s="6"/>
      <c r="FQ61" s="6"/>
      <c r="FR61" s="44"/>
      <c r="FS61" s="49">
        <v>1</v>
      </c>
      <c r="FT61" s="6"/>
      <c r="FU61" s="6">
        <v>1</v>
      </c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>
        <v>1</v>
      </c>
      <c r="GH61" s="6"/>
      <c r="GI61" s="6"/>
      <c r="GJ61" s="6"/>
      <c r="GK61" s="6"/>
      <c r="GL61" s="6">
        <v>1</v>
      </c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>
        <v>1</v>
      </c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  <c r="IV61" s="6"/>
      <c r="IW61" s="6"/>
      <c r="IX61" s="6"/>
      <c r="IY61" s="6"/>
      <c r="IZ61" s="6"/>
      <c r="JA61" s="6"/>
      <c r="JB61" s="6"/>
      <c r="JC61" s="6"/>
      <c r="JD61" s="6"/>
      <c r="JE61" s="6"/>
      <c r="JF61" s="6"/>
      <c r="JG61" s="6"/>
      <c r="JH61" s="6"/>
      <c r="JI61" s="6"/>
      <c r="JJ61" s="6"/>
      <c r="JK61" s="6"/>
      <c r="JL61" s="6"/>
      <c r="JM61" s="6"/>
      <c r="JN61" s="6"/>
      <c r="JO61" s="6"/>
      <c r="JP61" s="6"/>
      <c r="JQ61" s="6"/>
      <c r="JR61" s="6"/>
      <c r="JS61" s="6"/>
      <c r="JT61" s="6"/>
      <c r="JU61" s="6"/>
      <c r="JV61" s="6"/>
      <c r="JW61" s="6"/>
      <c r="JX61" s="6"/>
    </row>
    <row r="62" spans="1:284">
      <c r="B62" s="41">
        <v>114</v>
      </c>
      <c r="C62" s="6">
        <v>57</v>
      </c>
      <c r="D62" s="23" t="s">
        <v>697</v>
      </c>
      <c r="E62" s="23">
        <f>F62+SUM(G62:Y62)</f>
        <v>6</v>
      </c>
      <c r="F62" s="23">
        <f>SUM(Z62:JK62)</f>
        <v>6</v>
      </c>
      <c r="G62" s="23"/>
      <c r="H62" s="23"/>
      <c r="I62" s="23"/>
      <c r="J62" s="23"/>
      <c r="K62" s="23"/>
      <c r="L62" s="23"/>
      <c r="M62" s="23"/>
      <c r="N62" s="23"/>
      <c r="O62" s="52"/>
      <c r="P62" s="54"/>
      <c r="Q62" s="23"/>
      <c r="R62" s="23"/>
      <c r="S62" s="23"/>
      <c r="T62" s="23"/>
      <c r="U62" s="23"/>
      <c r="V62" s="23"/>
      <c r="W62" s="23"/>
      <c r="X62" s="23"/>
      <c r="Y62" s="52"/>
      <c r="Z62" s="49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>
        <v>1</v>
      </c>
      <c r="EJ62" s="6">
        <v>1</v>
      </c>
      <c r="EK62" s="6">
        <v>1</v>
      </c>
      <c r="EL62" s="6"/>
      <c r="EM62" s="6"/>
      <c r="EN62" s="6"/>
      <c r="EO62" s="6"/>
      <c r="EP62" s="6"/>
      <c r="EQ62" s="6">
        <v>1</v>
      </c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>
        <v>1</v>
      </c>
      <c r="FG62" s="6"/>
      <c r="FH62" s="6">
        <v>1</v>
      </c>
      <c r="FI62" s="6"/>
      <c r="FJ62" s="6"/>
      <c r="FK62" s="6"/>
      <c r="FL62" s="6"/>
      <c r="FM62" s="6"/>
      <c r="FN62" s="6"/>
      <c r="FO62" s="6"/>
      <c r="FP62" s="6"/>
      <c r="FQ62" s="6"/>
      <c r="FR62" s="44"/>
      <c r="FS62" s="49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  <c r="IV62" s="6"/>
      <c r="IW62" s="6"/>
      <c r="IX62" s="6"/>
      <c r="IY62" s="6"/>
      <c r="IZ62" s="6"/>
      <c r="JA62" s="6"/>
      <c r="JB62" s="6"/>
      <c r="JC62" s="6"/>
      <c r="JD62" s="6"/>
      <c r="JE62" s="6"/>
      <c r="JF62" s="6"/>
      <c r="JG62" s="6"/>
      <c r="JH62" s="6"/>
      <c r="JI62" s="6"/>
      <c r="JJ62" s="6"/>
      <c r="JK62" s="6"/>
      <c r="JL62" s="6"/>
      <c r="JM62" s="6"/>
      <c r="JN62" s="6"/>
      <c r="JO62" s="6"/>
      <c r="JP62" s="6"/>
      <c r="JQ62" s="6"/>
      <c r="JR62" s="6"/>
      <c r="JS62" s="6"/>
      <c r="JT62" s="6"/>
      <c r="JU62" s="6"/>
      <c r="JV62" s="6"/>
      <c r="JW62" s="6"/>
      <c r="JX62" s="6"/>
    </row>
    <row r="63" spans="1:284">
      <c r="A63" t="s">
        <v>1543</v>
      </c>
      <c r="B63" s="88">
        <v>129</v>
      </c>
      <c r="C63" s="6">
        <v>58</v>
      </c>
      <c r="D63" s="23" t="s">
        <v>730</v>
      </c>
      <c r="E63" s="23">
        <f>F63+SUM(G63:Y63)</f>
        <v>5</v>
      </c>
      <c r="F63" s="23">
        <f>SUM(Z63:JK63)</f>
        <v>5</v>
      </c>
      <c r="G63" s="23"/>
      <c r="H63" s="23"/>
      <c r="I63" s="23"/>
      <c r="J63" s="23"/>
      <c r="K63" s="23"/>
      <c r="L63" s="23"/>
      <c r="M63" s="23"/>
      <c r="N63" s="23"/>
      <c r="O63" s="52"/>
      <c r="P63" s="54"/>
      <c r="Q63" s="23"/>
      <c r="R63" s="23"/>
      <c r="S63" s="23"/>
      <c r="T63" s="23"/>
      <c r="U63" s="23"/>
      <c r="V63" s="23"/>
      <c r="W63" s="23"/>
      <c r="X63" s="23"/>
      <c r="Y63" s="52"/>
      <c r="Z63" s="49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>
        <v>1</v>
      </c>
      <c r="EY63" s="6">
        <v>1</v>
      </c>
      <c r="EZ63" s="6">
        <v>1</v>
      </c>
      <c r="FA63" s="6">
        <v>1</v>
      </c>
      <c r="FB63" s="6">
        <v>1</v>
      </c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44"/>
      <c r="FS63" s="49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  <c r="IV63" s="6"/>
      <c r="IW63" s="6"/>
      <c r="IX63" s="6"/>
      <c r="IY63" s="6"/>
      <c r="IZ63" s="6"/>
      <c r="JA63" s="6"/>
      <c r="JB63" s="6"/>
      <c r="JC63" s="6"/>
      <c r="JD63" s="6"/>
      <c r="JE63" s="6"/>
      <c r="JF63" s="6"/>
      <c r="JG63" s="6"/>
      <c r="JH63" s="6"/>
      <c r="JI63" s="6"/>
      <c r="JJ63" s="6"/>
      <c r="JK63" s="6"/>
      <c r="JL63" s="6"/>
      <c r="JM63" s="6"/>
      <c r="JN63" s="6"/>
      <c r="JO63" s="6"/>
      <c r="JP63" s="6"/>
      <c r="JQ63" s="6"/>
      <c r="JR63" s="6"/>
      <c r="JS63" s="6"/>
      <c r="JT63" s="6"/>
      <c r="JU63" s="6"/>
      <c r="JV63" s="6"/>
      <c r="JW63" s="6"/>
      <c r="JX63" s="6"/>
    </row>
    <row r="64" spans="1:284">
      <c r="B64" s="88">
        <v>129</v>
      </c>
      <c r="C64" s="6">
        <v>59</v>
      </c>
      <c r="D64" s="23" t="s">
        <v>720</v>
      </c>
      <c r="E64" s="23">
        <f>F64+SUM(G64:Y64)</f>
        <v>5</v>
      </c>
      <c r="F64" s="23">
        <f>SUM(Z64:JK64)</f>
        <v>5</v>
      </c>
      <c r="G64" s="23"/>
      <c r="H64" s="23"/>
      <c r="I64" s="23"/>
      <c r="J64" s="23"/>
      <c r="K64" s="23"/>
      <c r="L64" s="23"/>
      <c r="M64" s="23"/>
      <c r="N64" s="23"/>
      <c r="O64" s="52"/>
      <c r="P64" s="54"/>
      <c r="Q64" s="23"/>
      <c r="R64" s="23"/>
      <c r="S64" s="23"/>
      <c r="T64" s="23"/>
      <c r="U64" s="23"/>
      <c r="V64" s="23"/>
      <c r="W64" s="23"/>
      <c r="X64" s="23"/>
      <c r="Y64" s="52"/>
      <c r="Z64" s="49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>
        <v>1</v>
      </c>
      <c r="EY64" s="6">
        <v>1</v>
      </c>
      <c r="EZ64" s="6">
        <v>1</v>
      </c>
      <c r="FA64" s="6"/>
      <c r="FB64" s="6"/>
      <c r="FC64" s="6"/>
      <c r="FD64" s="6">
        <v>1</v>
      </c>
      <c r="FE64" s="6">
        <v>1</v>
      </c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44"/>
      <c r="FS64" s="49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</row>
    <row r="65" spans="1:284">
      <c r="B65" s="88">
        <v>129</v>
      </c>
      <c r="C65" s="6">
        <v>60</v>
      </c>
      <c r="D65" s="23" t="s">
        <v>683</v>
      </c>
      <c r="E65" s="23">
        <f>F65+SUM(G65:Y65)</f>
        <v>8</v>
      </c>
      <c r="F65" s="23">
        <f>SUM(Z65:JK65)</f>
        <v>8</v>
      </c>
      <c r="G65" s="23"/>
      <c r="H65" s="23"/>
      <c r="I65" s="23"/>
      <c r="J65" s="23"/>
      <c r="K65" s="23"/>
      <c r="L65" s="23"/>
      <c r="M65" s="23"/>
      <c r="N65" s="23"/>
      <c r="O65" s="52"/>
      <c r="P65" s="54"/>
      <c r="Q65" s="23"/>
      <c r="R65" s="23"/>
      <c r="S65" s="23"/>
      <c r="T65" s="23"/>
      <c r="U65" s="23"/>
      <c r="V65" s="23"/>
      <c r="W65" s="23"/>
      <c r="X65" s="23"/>
      <c r="Y65" s="52"/>
      <c r="Z65" s="49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>
        <v>1</v>
      </c>
      <c r="EY65" s="6">
        <v>1</v>
      </c>
      <c r="EZ65" s="6">
        <v>1</v>
      </c>
      <c r="FA65" s="6">
        <v>1</v>
      </c>
      <c r="FB65" s="6"/>
      <c r="FC65" s="6"/>
      <c r="FD65" s="6">
        <v>1</v>
      </c>
      <c r="FE65" s="6">
        <v>1</v>
      </c>
      <c r="FF65" s="6">
        <v>1</v>
      </c>
      <c r="FG65" s="6"/>
      <c r="FH65" s="6"/>
      <c r="FI65" s="6">
        <v>1</v>
      </c>
      <c r="FJ65" s="6"/>
      <c r="FK65" s="6"/>
      <c r="FL65" s="6"/>
      <c r="FM65" s="6"/>
      <c r="FN65" s="6"/>
      <c r="FO65" s="6"/>
      <c r="FP65" s="6"/>
      <c r="FQ65" s="6"/>
      <c r="FR65" s="44"/>
      <c r="FS65" s="49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</row>
    <row r="66" spans="1:284">
      <c r="B66" s="88">
        <v>131</v>
      </c>
      <c r="C66" s="6">
        <v>61</v>
      </c>
      <c r="D66" s="23" t="s">
        <v>671</v>
      </c>
      <c r="E66" s="23">
        <f>F66+SUM(G66:Y66)</f>
        <v>8</v>
      </c>
      <c r="F66" s="23">
        <f>SUM(Z66:JK66)</f>
        <v>8</v>
      </c>
      <c r="G66" s="23"/>
      <c r="H66" s="23"/>
      <c r="I66" s="23"/>
      <c r="J66" s="23"/>
      <c r="K66" s="23"/>
      <c r="L66" s="23"/>
      <c r="M66" s="23"/>
      <c r="N66" s="23"/>
      <c r="O66" s="52"/>
      <c r="P66" s="54"/>
      <c r="Q66" s="23"/>
      <c r="R66" s="23"/>
      <c r="S66" s="23"/>
      <c r="T66" s="23"/>
      <c r="U66" s="23"/>
      <c r="V66" s="23"/>
      <c r="W66" s="23"/>
      <c r="X66" s="23"/>
      <c r="Y66" s="52"/>
      <c r="Z66" s="49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>
        <v>1</v>
      </c>
      <c r="FA66" s="6">
        <v>1</v>
      </c>
      <c r="FB66" s="6">
        <v>1</v>
      </c>
      <c r="FC66" s="6"/>
      <c r="FD66" s="6">
        <v>1</v>
      </c>
      <c r="FE66" s="6">
        <v>1</v>
      </c>
      <c r="FF66" s="6"/>
      <c r="FG66" s="6"/>
      <c r="FH66" s="6">
        <v>1</v>
      </c>
      <c r="FI66" s="6"/>
      <c r="FJ66" s="6">
        <v>1</v>
      </c>
      <c r="FK66" s="6">
        <v>1</v>
      </c>
      <c r="FL66" s="6"/>
      <c r="FM66" s="6"/>
      <c r="FN66" s="6"/>
      <c r="FO66" s="6"/>
      <c r="FP66" s="6"/>
      <c r="FQ66" s="6"/>
      <c r="FR66" s="44"/>
      <c r="FS66" s="49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</row>
    <row r="67" spans="1:284">
      <c r="B67" s="88">
        <v>135</v>
      </c>
      <c r="C67" s="6">
        <v>62</v>
      </c>
      <c r="D67" s="23" t="s">
        <v>668</v>
      </c>
      <c r="E67" s="23">
        <f>F67+SUM(G67:Y67)</f>
        <v>5</v>
      </c>
      <c r="F67" s="23">
        <f>SUM(Z67:JK67)</f>
        <v>5</v>
      </c>
      <c r="G67" s="23"/>
      <c r="H67" s="23"/>
      <c r="I67" s="23"/>
      <c r="J67" s="23"/>
      <c r="K67" s="23"/>
      <c r="L67" s="23"/>
      <c r="M67" s="23"/>
      <c r="N67" s="23"/>
      <c r="O67" s="52"/>
      <c r="P67" s="54"/>
      <c r="Q67" s="23"/>
      <c r="R67" s="23"/>
      <c r="S67" s="23"/>
      <c r="T67" s="23"/>
      <c r="U67" s="23"/>
      <c r="V67" s="23"/>
      <c r="W67" s="23"/>
      <c r="X67" s="23"/>
      <c r="Y67" s="52"/>
      <c r="Z67" s="49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>
        <v>1</v>
      </c>
      <c r="FE67" s="6"/>
      <c r="FF67" s="6">
        <v>1</v>
      </c>
      <c r="FG67" s="6">
        <v>1</v>
      </c>
      <c r="FH67" s="6"/>
      <c r="FI67" s="6">
        <v>1</v>
      </c>
      <c r="FJ67" s="6"/>
      <c r="FK67" s="6"/>
      <c r="FL67" s="6"/>
      <c r="FM67" s="6">
        <v>1</v>
      </c>
      <c r="FN67" s="6"/>
      <c r="FO67" s="6"/>
      <c r="FP67" s="6"/>
      <c r="FQ67" s="6"/>
      <c r="FR67" s="44"/>
      <c r="FS67" s="49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</row>
    <row r="68" spans="1:284">
      <c r="B68" s="88">
        <v>140</v>
      </c>
      <c r="C68" s="6">
        <v>63</v>
      </c>
      <c r="D68" s="23" t="s">
        <v>592</v>
      </c>
      <c r="E68" s="23">
        <f>F68+SUM(G68:Y68)</f>
        <v>4</v>
      </c>
      <c r="F68" s="23">
        <f>SUM(Z68:JY68)</f>
        <v>4</v>
      </c>
      <c r="G68" s="23"/>
      <c r="H68" s="23"/>
      <c r="I68" s="23"/>
      <c r="J68" s="23"/>
      <c r="K68" s="23"/>
      <c r="L68" s="23"/>
      <c r="M68" s="23"/>
      <c r="N68" s="23"/>
      <c r="O68" s="52"/>
      <c r="P68" s="54"/>
      <c r="Q68" s="23"/>
      <c r="R68" s="23"/>
      <c r="S68" s="23"/>
      <c r="T68" s="23"/>
      <c r="U68" s="23"/>
      <c r="V68" s="23"/>
      <c r="W68" s="23"/>
      <c r="X68" s="23"/>
      <c r="Y68" s="52"/>
      <c r="Z68" s="49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>
        <v>1</v>
      </c>
      <c r="FI68" s="6">
        <v>1</v>
      </c>
      <c r="FJ68" s="6"/>
      <c r="FK68" s="6">
        <v>1</v>
      </c>
      <c r="FL68" s="6"/>
      <c r="FM68" s="6"/>
      <c r="FN68" s="6"/>
      <c r="FO68" s="6"/>
      <c r="FP68" s="6"/>
      <c r="FQ68" s="6"/>
      <c r="FR68" s="44"/>
      <c r="FS68" s="49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>
        <v>1</v>
      </c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</row>
    <row r="69" spans="1:284">
      <c r="B69" s="88">
        <v>144</v>
      </c>
      <c r="C69" s="6">
        <v>64</v>
      </c>
      <c r="D69" s="23" t="s">
        <v>552</v>
      </c>
      <c r="E69" s="23">
        <f>F69+SUM(G69:Y69)</f>
        <v>3</v>
      </c>
      <c r="F69" s="23">
        <f>SUM(Z69:JY69)</f>
        <v>3</v>
      </c>
      <c r="G69" s="23"/>
      <c r="H69" s="23"/>
      <c r="I69" s="23"/>
      <c r="J69" s="23"/>
      <c r="K69" s="23"/>
      <c r="L69" s="23"/>
      <c r="M69" s="23"/>
      <c r="N69" s="23"/>
      <c r="O69" s="52"/>
      <c r="P69" s="54"/>
      <c r="Q69" s="23"/>
      <c r="R69" s="23"/>
      <c r="S69" s="23"/>
      <c r="T69" s="23"/>
      <c r="U69" s="23"/>
      <c r="V69" s="23"/>
      <c r="W69" s="23"/>
      <c r="X69" s="23"/>
      <c r="Y69" s="52"/>
      <c r="Z69" s="49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>
        <v>1</v>
      </c>
      <c r="FN69" s="6">
        <v>1</v>
      </c>
      <c r="FO69" s="6"/>
      <c r="FP69" s="6"/>
      <c r="FQ69" s="6"/>
      <c r="FR69" s="44"/>
      <c r="FS69" s="49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>
        <v>1</v>
      </c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</row>
    <row r="70" spans="1:284">
      <c r="A70" t="s">
        <v>1544</v>
      </c>
      <c r="B70" s="24">
        <v>150</v>
      </c>
      <c r="C70" s="6">
        <v>65</v>
      </c>
      <c r="D70" s="23" t="s">
        <v>1578</v>
      </c>
      <c r="E70" s="23">
        <f>F70+SUM(G70:Y70)</f>
        <v>11</v>
      </c>
      <c r="F70" s="23">
        <f>SUM(Z70:JY70)</f>
        <v>11</v>
      </c>
      <c r="G70" s="23"/>
      <c r="H70" s="23"/>
      <c r="I70" s="23"/>
      <c r="J70" s="23"/>
      <c r="K70" s="23"/>
      <c r="L70" s="23"/>
      <c r="M70" s="23"/>
      <c r="N70" s="23"/>
      <c r="O70" s="52"/>
      <c r="P70" s="54"/>
      <c r="Q70" s="23"/>
      <c r="R70" s="23"/>
      <c r="S70" s="23"/>
      <c r="T70" s="23"/>
      <c r="U70" s="23"/>
      <c r="V70" s="23"/>
      <c r="W70" s="23"/>
      <c r="X70" s="23"/>
      <c r="Y70" s="52"/>
      <c r="Z70" s="49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>
        <v>1</v>
      </c>
      <c r="FM70" s="6"/>
      <c r="FN70" s="6"/>
      <c r="FO70" s="6">
        <v>1</v>
      </c>
      <c r="FP70" s="6">
        <v>1</v>
      </c>
      <c r="FQ70" s="6">
        <v>1</v>
      </c>
      <c r="FR70" s="44"/>
      <c r="FS70" s="49">
        <v>1</v>
      </c>
      <c r="FT70" s="6">
        <v>1</v>
      </c>
      <c r="FU70" s="6"/>
      <c r="FV70" s="6">
        <v>1</v>
      </c>
      <c r="FW70" s="6"/>
      <c r="FX70" s="6"/>
      <c r="FY70" s="6"/>
      <c r="FZ70" s="6"/>
      <c r="GA70" s="6"/>
      <c r="GB70" s="6"/>
      <c r="GC70" s="6"/>
      <c r="GD70" s="6"/>
      <c r="GE70" s="6">
        <v>1</v>
      </c>
      <c r="GF70" s="6"/>
      <c r="GG70" s="6">
        <v>1</v>
      </c>
      <c r="GH70" s="6"/>
      <c r="GI70" s="6"/>
      <c r="GJ70" s="6"/>
      <c r="GK70" s="6"/>
      <c r="GL70" s="6">
        <v>1</v>
      </c>
      <c r="GM70" s="6">
        <v>1</v>
      </c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</row>
    <row r="71" spans="1:284">
      <c r="B71" s="24">
        <v>150</v>
      </c>
      <c r="C71" s="6">
        <v>66</v>
      </c>
      <c r="D71" s="23" t="s">
        <v>524</v>
      </c>
      <c r="E71" s="23">
        <f>F71+SUM(G71:Y71)</f>
        <v>19</v>
      </c>
      <c r="F71" s="23">
        <f>SUM(Z71:JY71)</f>
        <v>19</v>
      </c>
      <c r="G71" s="23"/>
      <c r="H71" s="23"/>
      <c r="I71" s="23"/>
      <c r="J71" s="23"/>
      <c r="K71" s="23"/>
      <c r="L71" s="23"/>
      <c r="M71" s="23"/>
      <c r="N71" s="23"/>
      <c r="O71" s="52"/>
      <c r="P71" s="54"/>
      <c r="Q71" s="23"/>
      <c r="R71" s="23"/>
      <c r="S71" s="23"/>
      <c r="T71" s="23"/>
      <c r="U71" s="23"/>
      <c r="V71" s="23"/>
      <c r="W71" s="23"/>
      <c r="X71" s="23"/>
      <c r="Y71" s="52"/>
      <c r="Z71" s="49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44"/>
      <c r="FS71" s="49"/>
      <c r="FT71" s="6">
        <v>1</v>
      </c>
      <c r="FU71" s="6">
        <v>1</v>
      </c>
      <c r="FV71" s="6">
        <v>1</v>
      </c>
      <c r="FW71" s="6"/>
      <c r="FX71" s="6">
        <v>1</v>
      </c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>
        <v>1</v>
      </c>
      <c r="GN71" s="6">
        <v>1</v>
      </c>
      <c r="GO71" s="6"/>
      <c r="GP71" s="6"/>
      <c r="GQ71" s="6"/>
      <c r="GR71" s="6"/>
      <c r="GS71" s="6"/>
      <c r="GT71" s="6">
        <v>1</v>
      </c>
      <c r="GU71" s="6">
        <v>1</v>
      </c>
      <c r="GV71" s="6"/>
      <c r="GW71" s="6"/>
      <c r="GX71" s="6"/>
      <c r="GY71" s="6"/>
      <c r="GZ71" s="6"/>
      <c r="HA71" s="6"/>
      <c r="HB71" s="6"/>
      <c r="HC71" s="6">
        <v>1</v>
      </c>
      <c r="HD71" s="6"/>
      <c r="HE71" s="6"/>
      <c r="HF71" s="6">
        <v>1</v>
      </c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>
        <v>1</v>
      </c>
      <c r="IJ71" s="6">
        <v>1</v>
      </c>
      <c r="IK71" s="6">
        <v>1</v>
      </c>
      <c r="IL71" s="6">
        <v>1</v>
      </c>
      <c r="IM71" s="6"/>
      <c r="IN71" s="6">
        <v>1</v>
      </c>
      <c r="IO71" s="6">
        <v>2</v>
      </c>
      <c r="IP71" s="6"/>
      <c r="IQ71" s="6"/>
      <c r="IR71" s="6"/>
      <c r="IS71" s="6"/>
      <c r="IT71" s="6">
        <v>1</v>
      </c>
      <c r="IU71" s="6"/>
      <c r="IV71" s="6"/>
      <c r="IW71" s="6"/>
      <c r="IX71" s="6"/>
      <c r="IY71" s="6">
        <v>1</v>
      </c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</row>
    <row r="72" spans="1:284">
      <c r="B72" s="24">
        <v>152</v>
      </c>
      <c r="C72" s="6">
        <v>67</v>
      </c>
      <c r="D72" s="23" t="s">
        <v>501</v>
      </c>
      <c r="E72" s="23">
        <f>F72+SUM(G72:Y72)</f>
        <v>38</v>
      </c>
      <c r="F72" s="23">
        <f>SUM(Z72:JY72)</f>
        <v>38</v>
      </c>
      <c r="G72" s="23"/>
      <c r="H72" s="23"/>
      <c r="I72" s="23"/>
      <c r="J72" s="23"/>
      <c r="K72" s="23"/>
      <c r="L72" s="23"/>
      <c r="M72" s="23"/>
      <c r="N72" s="23"/>
      <c r="O72" s="52"/>
      <c r="P72" s="54"/>
      <c r="Q72" s="23"/>
      <c r="R72" s="23"/>
      <c r="S72" s="23"/>
      <c r="T72" s="23"/>
      <c r="U72" s="23"/>
      <c r="V72" s="23"/>
      <c r="W72" s="23"/>
      <c r="X72" s="23"/>
      <c r="Y72" s="52"/>
      <c r="Z72" s="49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44"/>
      <c r="FS72" s="49"/>
      <c r="FT72" s="6">
        <v>1</v>
      </c>
      <c r="FU72" s="6">
        <v>1</v>
      </c>
      <c r="FV72" s="6">
        <v>1</v>
      </c>
      <c r="FW72" s="6">
        <v>1</v>
      </c>
      <c r="FX72" s="6"/>
      <c r="FY72" s="6">
        <v>1</v>
      </c>
      <c r="FZ72" s="6">
        <v>1</v>
      </c>
      <c r="GA72" s="6">
        <v>1</v>
      </c>
      <c r="GB72" s="6">
        <v>1</v>
      </c>
      <c r="GC72" s="6"/>
      <c r="GD72" s="6">
        <v>1</v>
      </c>
      <c r="GE72" s="6">
        <v>1</v>
      </c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>
        <v>1</v>
      </c>
      <c r="GR72" s="6">
        <v>1</v>
      </c>
      <c r="GS72" s="6">
        <v>1</v>
      </c>
      <c r="GT72" s="6">
        <v>1</v>
      </c>
      <c r="GU72" s="6">
        <v>1</v>
      </c>
      <c r="GV72" s="6"/>
      <c r="GW72" s="6"/>
      <c r="GX72" s="6"/>
      <c r="GY72" s="6"/>
      <c r="GZ72" s="6"/>
      <c r="HA72" s="6">
        <v>1</v>
      </c>
      <c r="HB72" s="6">
        <v>1</v>
      </c>
      <c r="HC72" s="6"/>
      <c r="HD72" s="6">
        <v>1</v>
      </c>
      <c r="HE72" s="6"/>
      <c r="HF72" s="6"/>
      <c r="HG72" s="6"/>
      <c r="HH72" s="6"/>
      <c r="HI72" s="6"/>
      <c r="HJ72" s="6">
        <v>1</v>
      </c>
      <c r="HK72" s="6"/>
      <c r="HL72" s="6"/>
      <c r="HM72" s="6">
        <v>1</v>
      </c>
      <c r="HN72" s="6"/>
      <c r="HO72" s="6"/>
      <c r="HP72" s="6">
        <v>1</v>
      </c>
      <c r="HQ72" s="6">
        <v>1</v>
      </c>
      <c r="HR72" s="6">
        <v>1</v>
      </c>
      <c r="HS72" s="6">
        <v>1</v>
      </c>
      <c r="HT72" s="6"/>
      <c r="HU72" s="6">
        <v>1</v>
      </c>
      <c r="HV72" s="6"/>
      <c r="HW72" s="6">
        <v>1</v>
      </c>
      <c r="HX72" s="6"/>
      <c r="HY72" s="6"/>
      <c r="HZ72" s="6"/>
      <c r="IA72" s="6">
        <v>1</v>
      </c>
      <c r="IB72" s="6"/>
      <c r="IC72" s="6"/>
      <c r="ID72" s="6"/>
      <c r="IE72" s="6"/>
      <c r="IF72" s="6"/>
      <c r="IG72" s="6"/>
      <c r="IH72" s="6">
        <v>1</v>
      </c>
      <c r="II72" s="6">
        <v>1</v>
      </c>
      <c r="IJ72" s="6">
        <v>1</v>
      </c>
      <c r="IK72" s="6">
        <v>1</v>
      </c>
      <c r="IL72" s="6"/>
      <c r="IM72" s="6"/>
      <c r="IN72" s="6"/>
      <c r="IO72" s="6"/>
      <c r="IP72" s="6"/>
      <c r="IQ72" s="6">
        <v>1</v>
      </c>
      <c r="IR72" s="6"/>
      <c r="IS72" s="6"/>
      <c r="IT72" s="6"/>
      <c r="IU72" s="6">
        <v>1</v>
      </c>
      <c r="IV72" s="6">
        <v>1</v>
      </c>
      <c r="IW72" s="6"/>
      <c r="IX72" s="6"/>
      <c r="IY72" s="6">
        <v>1</v>
      </c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>
        <v>1</v>
      </c>
      <c r="JK72" s="6">
        <v>1</v>
      </c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>
        <v>1</v>
      </c>
      <c r="JX72" s="6"/>
    </row>
    <row r="73" spans="1:284">
      <c r="B73" s="24">
        <v>155</v>
      </c>
      <c r="C73" s="6">
        <v>68</v>
      </c>
      <c r="D73" s="23" t="s">
        <v>502</v>
      </c>
      <c r="E73" s="23">
        <f>F73+SUM(G73:Y73)</f>
        <v>3</v>
      </c>
      <c r="F73" s="23">
        <f>SUM(Z73:JY73)</f>
        <v>3</v>
      </c>
      <c r="G73" s="23"/>
      <c r="H73" s="23"/>
      <c r="I73" s="23"/>
      <c r="J73" s="23"/>
      <c r="K73" s="23"/>
      <c r="L73" s="23"/>
      <c r="M73" s="23"/>
      <c r="N73" s="23"/>
      <c r="O73" s="52"/>
      <c r="P73" s="54"/>
      <c r="Q73" s="23"/>
      <c r="R73" s="23"/>
      <c r="S73" s="23"/>
      <c r="T73" s="23"/>
      <c r="U73" s="23"/>
      <c r="V73" s="23"/>
      <c r="W73" s="23"/>
      <c r="X73" s="23"/>
      <c r="Y73" s="52"/>
      <c r="Z73" s="49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44"/>
      <c r="FS73" s="49"/>
      <c r="FT73" s="6"/>
      <c r="FU73" s="6"/>
      <c r="FV73" s="6"/>
      <c r="FW73" s="6"/>
      <c r="FX73" s="6">
        <v>1</v>
      </c>
      <c r="FY73" s="6"/>
      <c r="FZ73" s="6"/>
      <c r="GA73" s="6"/>
      <c r="GB73" s="6"/>
      <c r="GC73" s="6">
        <v>1</v>
      </c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>
        <v>1</v>
      </c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</row>
    <row r="74" spans="1:284">
      <c r="B74" s="24">
        <v>157</v>
      </c>
      <c r="C74" s="6">
        <v>69</v>
      </c>
      <c r="D74" s="23" t="s">
        <v>462</v>
      </c>
      <c r="E74" s="23">
        <f>F74+SUM(G74:Y74)</f>
        <v>44</v>
      </c>
      <c r="F74" s="23">
        <f>SUM(Z74:JY74)</f>
        <v>44</v>
      </c>
      <c r="G74" s="23"/>
      <c r="H74" s="23"/>
      <c r="I74" s="23"/>
      <c r="J74" s="23"/>
      <c r="K74" s="23"/>
      <c r="L74" s="23"/>
      <c r="M74" s="23"/>
      <c r="N74" s="23"/>
      <c r="O74" s="52"/>
      <c r="P74" s="54"/>
      <c r="Q74" s="23"/>
      <c r="R74" s="23"/>
      <c r="S74" s="23"/>
      <c r="T74" s="23"/>
      <c r="U74" s="23"/>
      <c r="V74" s="23"/>
      <c r="W74" s="23"/>
      <c r="X74" s="23"/>
      <c r="Y74" s="52"/>
      <c r="Z74" s="49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44"/>
      <c r="FS74" s="49"/>
      <c r="FT74" s="6"/>
      <c r="FU74" s="6"/>
      <c r="FV74" s="6"/>
      <c r="FW74" s="6"/>
      <c r="FX74" s="6"/>
      <c r="FY74" s="6"/>
      <c r="FZ74" s="6">
        <v>1</v>
      </c>
      <c r="GA74" s="6">
        <v>1</v>
      </c>
      <c r="GB74" s="6">
        <v>1</v>
      </c>
      <c r="GC74" s="6">
        <v>1</v>
      </c>
      <c r="GD74" s="6">
        <v>1</v>
      </c>
      <c r="GE74" s="6">
        <v>1</v>
      </c>
      <c r="GF74" s="6">
        <v>1</v>
      </c>
      <c r="GG74" s="6">
        <v>1</v>
      </c>
      <c r="GH74" s="6">
        <v>1</v>
      </c>
      <c r="GI74" s="6">
        <v>1</v>
      </c>
      <c r="GJ74" s="6"/>
      <c r="GK74" s="6">
        <v>1</v>
      </c>
      <c r="GL74" s="6"/>
      <c r="GM74" s="6">
        <v>1</v>
      </c>
      <c r="GN74" s="6">
        <v>1</v>
      </c>
      <c r="GO74" s="6">
        <v>1</v>
      </c>
      <c r="GP74" s="6">
        <v>1</v>
      </c>
      <c r="GQ74" s="6">
        <v>1</v>
      </c>
      <c r="GR74" s="6">
        <v>1</v>
      </c>
      <c r="GS74" s="6">
        <v>1</v>
      </c>
      <c r="GT74" s="6">
        <v>1</v>
      </c>
      <c r="GU74" s="6">
        <v>1</v>
      </c>
      <c r="GV74" s="6"/>
      <c r="GW74" s="6">
        <v>1</v>
      </c>
      <c r="GX74" s="6">
        <v>1</v>
      </c>
      <c r="GY74" s="6"/>
      <c r="GZ74" s="6">
        <v>1</v>
      </c>
      <c r="HA74" s="6"/>
      <c r="HB74" s="6">
        <v>1</v>
      </c>
      <c r="HC74" s="6">
        <v>1</v>
      </c>
      <c r="HD74" s="6">
        <v>1</v>
      </c>
      <c r="HE74" s="6">
        <v>1</v>
      </c>
      <c r="HF74" s="6">
        <v>1</v>
      </c>
      <c r="HG74" s="6">
        <v>1</v>
      </c>
      <c r="HH74" s="6">
        <v>1</v>
      </c>
      <c r="HI74" s="6"/>
      <c r="HJ74" s="6">
        <v>1</v>
      </c>
      <c r="HK74" s="6">
        <v>1</v>
      </c>
      <c r="HL74" s="6">
        <v>1</v>
      </c>
      <c r="HM74" s="6">
        <v>1</v>
      </c>
      <c r="HN74" s="6"/>
      <c r="HO74" s="6"/>
      <c r="HP74" s="6"/>
      <c r="HQ74" s="6">
        <v>1</v>
      </c>
      <c r="HR74" s="6"/>
      <c r="HS74" s="6">
        <v>1</v>
      </c>
      <c r="HT74" s="6"/>
      <c r="HU74" s="6"/>
      <c r="HV74" s="6"/>
      <c r="HW74" s="6"/>
      <c r="HX74" s="6">
        <v>1</v>
      </c>
      <c r="HY74" s="6">
        <v>1</v>
      </c>
      <c r="HZ74" s="6">
        <v>1</v>
      </c>
      <c r="IA74" s="6">
        <v>1</v>
      </c>
      <c r="IB74" s="6">
        <v>1</v>
      </c>
      <c r="IC74" s="6">
        <v>1</v>
      </c>
      <c r="ID74" s="6">
        <v>1</v>
      </c>
      <c r="IE74" s="6">
        <v>1</v>
      </c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</row>
    <row r="75" spans="1:284">
      <c r="B75" s="24">
        <v>163</v>
      </c>
      <c r="C75" s="6">
        <v>70</v>
      </c>
      <c r="D75" s="23" t="s">
        <v>460</v>
      </c>
      <c r="E75" s="23">
        <f>F75+SUM(G75:Y75)</f>
        <v>120</v>
      </c>
      <c r="F75" s="23">
        <f>SUM(Z75:JY75)</f>
        <v>120</v>
      </c>
      <c r="G75" s="23"/>
      <c r="H75" s="23"/>
      <c r="I75" s="23"/>
      <c r="J75" s="23"/>
      <c r="K75" s="23"/>
      <c r="L75" s="23"/>
      <c r="M75" s="23"/>
      <c r="N75" s="23"/>
      <c r="O75" s="52"/>
      <c r="P75" s="54"/>
      <c r="Q75" s="23"/>
      <c r="R75" s="23"/>
      <c r="S75" s="23"/>
      <c r="T75" s="23"/>
      <c r="U75" s="23"/>
      <c r="V75" s="23"/>
      <c r="W75" s="23"/>
      <c r="X75" s="23"/>
      <c r="Y75" s="52"/>
      <c r="Z75" s="49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44"/>
      <c r="FS75" s="49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>
        <v>1</v>
      </c>
      <c r="GG75" s="6">
        <v>1</v>
      </c>
      <c r="GH75" s="6">
        <v>1</v>
      </c>
      <c r="GI75" s="6">
        <v>1</v>
      </c>
      <c r="GJ75" s="6">
        <v>1</v>
      </c>
      <c r="GK75" s="6">
        <v>1</v>
      </c>
      <c r="GL75" s="6">
        <v>1</v>
      </c>
      <c r="GM75" s="6">
        <v>1</v>
      </c>
      <c r="GN75" s="6">
        <v>1</v>
      </c>
      <c r="GO75" s="6">
        <v>1</v>
      </c>
      <c r="GP75" s="6">
        <v>1</v>
      </c>
      <c r="GQ75" s="6">
        <v>1</v>
      </c>
      <c r="GR75" s="6">
        <v>1</v>
      </c>
      <c r="GS75" s="6">
        <v>1</v>
      </c>
      <c r="GT75" s="6"/>
      <c r="GU75" s="6"/>
      <c r="GV75" s="6">
        <v>1</v>
      </c>
      <c r="GW75" s="6">
        <v>1</v>
      </c>
      <c r="GX75" s="6">
        <v>1</v>
      </c>
      <c r="GY75" s="6">
        <v>1</v>
      </c>
      <c r="GZ75" s="6"/>
      <c r="HA75" s="6">
        <v>1</v>
      </c>
      <c r="HB75" s="6"/>
      <c r="HC75" s="6">
        <v>1</v>
      </c>
      <c r="HD75" s="6">
        <v>1</v>
      </c>
      <c r="HE75" s="6">
        <v>1</v>
      </c>
      <c r="HF75" s="6">
        <v>1</v>
      </c>
      <c r="HG75" s="6"/>
      <c r="HH75" s="6"/>
      <c r="HI75" s="6"/>
      <c r="HJ75" s="6"/>
      <c r="HK75" s="6">
        <v>1</v>
      </c>
      <c r="HL75" s="6">
        <v>1</v>
      </c>
      <c r="HM75" s="6">
        <v>1</v>
      </c>
      <c r="HN75" s="6"/>
      <c r="HO75" s="6"/>
      <c r="HP75" s="6">
        <v>1</v>
      </c>
      <c r="HQ75" s="6"/>
      <c r="HR75" s="6"/>
      <c r="HS75" s="6">
        <v>1</v>
      </c>
      <c r="HT75" s="6">
        <v>1</v>
      </c>
      <c r="HU75" s="6">
        <v>1</v>
      </c>
      <c r="HV75" s="6">
        <v>1</v>
      </c>
      <c r="HW75" s="6">
        <v>1</v>
      </c>
      <c r="HX75" s="6">
        <v>1</v>
      </c>
      <c r="HY75" s="6"/>
      <c r="HZ75" s="6"/>
      <c r="IA75" s="6">
        <v>1</v>
      </c>
      <c r="IB75" s="6">
        <v>1</v>
      </c>
      <c r="IC75" s="6">
        <v>1</v>
      </c>
      <c r="ID75" s="6">
        <v>1</v>
      </c>
      <c r="IE75" s="6">
        <v>1</v>
      </c>
      <c r="IF75" s="6">
        <v>1</v>
      </c>
      <c r="IG75" s="6">
        <v>1</v>
      </c>
      <c r="IH75" s="6">
        <v>1</v>
      </c>
      <c r="II75" s="6"/>
      <c r="IJ75" s="6">
        <v>1</v>
      </c>
      <c r="IK75" s="6">
        <v>1</v>
      </c>
      <c r="IL75" s="6">
        <v>1</v>
      </c>
      <c r="IM75" s="6">
        <v>1</v>
      </c>
      <c r="IN75" s="6">
        <v>1</v>
      </c>
      <c r="IO75" s="6">
        <v>1</v>
      </c>
      <c r="IP75" s="6">
        <v>4</v>
      </c>
      <c r="IQ75" s="6">
        <v>3</v>
      </c>
      <c r="IR75" s="6">
        <v>3</v>
      </c>
      <c r="IS75" s="6"/>
      <c r="IT75" s="6">
        <v>3</v>
      </c>
      <c r="IU75" s="6"/>
      <c r="IV75" s="6">
        <v>1</v>
      </c>
      <c r="IW75" s="6">
        <v>4</v>
      </c>
      <c r="IX75" s="6">
        <v>2</v>
      </c>
      <c r="IY75" s="6">
        <v>3</v>
      </c>
      <c r="IZ75" s="6">
        <v>3</v>
      </c>
      <c r="JA75" s="6"/>
      <c r="JB75" s="6">
        <v>4</v>
      </c>
      <c r="JC75" s="6">
        <v>2</v>
      </c>
      <c r="JD75" s="6">
        <v>1</v>
      </c>
      <c r="JE75" s="6">
        <v>3</v>
      </c>
      <c r="JF75" s="6">
        <v>2</v>
      </c>
      <c r="JG75" s="6">
        <v>5</v>
      </c>
      <c r="JH75" s="6">
        <v>3</v>
      </c>
      <c r="JI75" s="6">
        <v>3</v>
      </c>
      <c r="JJ75" s="6">
        <v>4</v>
      </c>
      <c r="JK75" s="6">
        <v>1</v>
      </c>
      <c r="JL75" s="6">
        <v>3</v>
      </c>
      <c r="JM75" s="6">
        <v>1</v>
      </c>
      <c r="JN75" s="6">
        <v>1</v>
      </c>
      <c r="JO75" s="6">
        <v>1</v>
      </c>
      <c r="JP75" s="6"/>
      <c r="JQ75" s="6">
        <v>1</v>
      </c>
      <c r="JR75" s="6">
        <v>1</v>
      </c>
      <c r="JS75" s="6">
        <v>2</v>
      </c>
      <c r="JT75" s="6">
        <v>1</v>
      </c>
      <c r="JU75" s="6">
        <v>3</v>
      </c>
      <c r="JV75" s="6">
        <v>1</v>
      </c>
      <c r="JW75" s="6">
        <v>3</v>
      </c>
      <c r="JX75" s="6">
        <v>1</v>
      </c>
    </row>
    <row r="76" spans="1:284">
      <c r="B76" s="24">
        <v>165</v>
      </c>
      <c r="C76" s="6">
        <v>71</v>
      </c>
      <c r="D76" s="23" t="s">
        <v>537</v>
      </c>
      <c r="E76" s="23">
        <f>F76+SUM(G76:Y76)</f>
        <v>7</v>
      </c>
      <c r="F76" s="23">
        <f>SUM(Z76:JY76)</f>
        <v>7</v>
      </c>
      <c r="G76" s="23"/>
      <c r="H76" s="23"/>
      <c r="I76" s="23"/>
      <c r="J76" s="23"/>
      <c r="K76" s="23"/>
      <c r="L76" s="23"/>
      <c r="M76" s="23"/>
      <c r="N76" s="23"/>
      <c r="O76" s="52"/>
      <c r="P76" s="54"/>
      <c r="Q76" s="23"/>
      <c r="R76" s="23"/>
      <c r="S76" s="23"/>
      <c r="T76" s="23"/>
      <c r="U76" s="23"/>
      <c r="V76" s="23"/>
      <c r="W76" s="23"/>
      <c r="X76" s="23"/>
      <c r="Y76" s="52"/>
      <c r="Z76" s="49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44"/>
      <c r="FS76" s="49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>
        <v>1</v>
      </c>
      <c r="GI76" s="6">
        <v>1</v>
      </c>
      <c r="GJ76" s="6">
        <v>1</v>
      </c>
      <c r="GK76" s="6">
        <v>1</v>
      </c>
      <c r="GL76" s="6">
        <v>1</v>
      </c>
      <c r="GM76" s="6"/>
      <c r="GN76" s="6">
        <v>1</v>
      </c>
      <c r="GO76" s="6"/>
      <c r="GP76" s="6"/>
      <c r="GQ76" s="6">
        <v>1</v>
      </c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</row>
    <row r="77" spans="1:284">
      <c r="B77" s="24">
        <v>167</v>
      </c>
      <c r="C77" s="6">
        <v>72</v>
      </c>
      <c r="D77" s="23" t="s">
        <v>510</v>
      </c>
      <c r="E77" s="23">
        <f>F77+SUM(G77:Y77)</f>
        <v>7</v>
      </c>
      <c r="F77" s="23">
        <f>SUM(Z77:JY77)</f>
        <v>7</v>
      </c>
      <c r="G77" s="23"/>
      <c r="H77" s="23"/>
      <c r="I77" s="23"/>
      <c r="J77" s="23"/>
      <c r="K77" s="23"/>
      <c r="L77" s="23"/>
      <c r="M77" s="23"/>
      <c r="N77" s="23"/>
      <c r="O77" s="52"/>
      <c r="P77" s="54"/>
      <c r="Q77" s="23"/>
      <c r="R77" s="23"/>
      <c r="S77" s="23"/>
      <c r="T77" s="23"/>
      <c r="U77" s="23"/>
      <c r="V77" s="23"/>
      <c r="W77" s="23"/>
      <c r="X77" s="23"/>
      <c r="Y77" s="52"/>
      <c r="Z77" s="49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44"/>
      <c r="FS77" s="49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>
        <v>1</v>
      </c>
      <c r="GK77" s="6"/>
      <c r="GL77" s="6"/>
      <c r="GM77" s="6">
        <v>1</v>
      </c>
      <c r="GN77" s="6">
        <v>1</v>
      </c>
      <c r="GO77" s="6"/>
      <c r="GP77" s="6">
        <v>1</v>
      </c>
      <c r="GQ77" s="6"/>
      <c r="GR77" s="6">
        <v>1</v>
      </c>
      <c r="GS77" s="6">
        <v>1</v>
      </c>
      <c r="GT77" s="6"/>
      <c r="GU77" s="6"/>
      <c r="GV77" s="6"/>
      <c r="GW77" s="6"/>
      <c r="GX77" s="6">
        <v>1</v>
      </c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</row>
    <row r="78" spans="1:284">
      <c r="B78" s="100">
        <v>173</v>
      </c>
      <c r="C78" s="6">
        <v>73</v>
      </c>
      <c r="D78" s="23" t="s">
        <v>533</v>
      </c>
      <c r="E78" s="23">
        <f>F78+SUM(G78:Y78)</f>
        <v>5</v>
      </c>
      <c r="F78" s="23">
        <f>SUM(Z78:JY78)</f>
        <v>5</v>
      </c>
      <c r="G78" s="23"/>
      <c r="H78" s="23"/>
      <c r="I78" s="23"/>
      <c r="J78" s="23"/>
      <c r="K78" s="23"/>
      <c r="L78" s="23"/>
      <c r="M78" s="23"/>
      <c r="N78" s="23"/>
      <c r="O78" s="52"/>
      <c r="P78" s="54"/>
      <c r="Q78" s="23"/>
      <c r="R78" s="23"/>
      <c r="S78" s="23"/>
      <c r="T78" s="23"/>
      <c r="U78" s="23"/>
      <c r="V78" s="23"/>
      <c r="W78" s="23"/>
      <c r="X78" s="23"/>
      <c r="Y78" s="52"/>
      <c r="Z78" s="49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44"/>
      <c r="FS78" s="49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>
        <v>1</v>
      </c>
      <c r="GQ78" s="6">
        <v>1</v>
      </c>
      <c r="GR78" s="6">
        <v>1</v>
      </c>
      <c r="GS78" s="6"/>
      <c r="GT78" s="6"/>
      <c r="GU78" s="6"/>
      <c r="GV78" s="6"/>
      <c r="GW78" s="6">
        <v>1</v>
      </c>
      <c r="GX78" s="6">
        <v>1</v>
      </c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  <c r="IV78" s="6"/>
      <c r="IW78" s="6"/>
      <c r="IX78" s="6"/>
      <c r="IY78" s="6"/>
      <c r="IZ78" s="6"/>
      <c r="JA78" s="6"/>
      <c r="JB78" s="6"/>
      <c r="JC78" s="6"/>
      <c r="JD78" s="6"/>
      <c r="JE78" s="6"/>
      <c r="JF78" s="6"/>
      <c r="JG78" s="6"/>
      <c r="JH78" s="6"/>
      <c r="JI78" s="6"/>
      <c r="JJ78" s="6"/>
      <c r="JK78" s="6"/>
      <c r="JL78" s="6"/>
      <c r="JM78" s="6"/>
      <c r="JN78" s="6"/>
      <c r="JO78" s="6"/>
      <c r="JP78" s="6"/>
      <c r="JQ78" s="6"/>
      <c r="JR78" s="6"/>
      <c r="JS78" s="6"/>
      <c r="JT78" s="6"/>
      <c r="JU78" s="6"/>
      <c r="JV78" s="6"/>
      <c r="JW78" s="6"/>
      <c r="JX78" s="6"/>
    </row>
    <row r="79" spans="1:284">
      <c r="B79" s="100">
        <v>138</v>
      </c>
      <c r="C79" s="6">
        <v>74</v>
      </c>
      <c r="D79" s="23" t="s">
        <v>603</v>
      </c>
      <c r="E79" s="23">
        <f>F79+SUM(G79:Y79)</f>
        <v>28</v>
      </c>
      <c r="F79" s="23">
        <f>SUM(Z79:JY79)</f>
        <v>28</v>
      </c>
      <c r="G79" s="23"/>
      <c r="H79" s="23"/>
      <c r="I79" s="23"/>
      <c r="J79" s="23"/>
      <c r="K79" s="23"/>
      <c r="L79" s="23"/>
      <c r="M79" s="23"/>
      <c r="N79" s="23"/>
      <c r="O79" s="52"/>
      <c r="P79" s="54"/>
      <c r="Q79" s="23"/>
      <c r="R79" s="23"/>
      <c r="S79" s="23"/>
      <c r="T79" s="23"/>
      <c r="U79" s="23"/>
      <c r="V79" s="23"/>
      <c r="W79" s="23"/>
      <c r="X79" s="23"/>
      <c r="Y79" s="52"/>
      <c r="Z79" s="49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>
        <v>1</v>
      </c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44"/>
      <c r="FS79" s="49">
        <v>1</v>
      </c>
      <c r="FT79" s="6"/>
      <c r="FU79" s="6"/>
      <c r="FV79" s="6"/>
      <c r="FW79" s="6"/>
      <c r="FX79" s="6"/>
      <c r="FY79" s="6"/>
      <c r="FZ79" s="6"/>
      <c r="GA79" s="6">
        <v>1</v>
      </c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>
        <v>1</v>
      </c>
      <c r="GW79" s="6"/>
      <c r="GX79" s="6"/>
      <c r="GY79" s="6"/>
      <c r="GZ79" s="6"/>
      <c r="HA79" s="6"/>
      <c r="HB79" s="6">
        <v>1</v>
      </c>
      <c r="HC79" s="6"/>
      <c r="HD79" s="6"/>
      <c r="HE79" s="6"/>
      <c r="HF79" s="6"/>
      <c r="HG79" s="6">
        <v>1</v>
      </c>
      <c r="HH79" s="6"/>
      <c r="HI79" s="6"/>
      <c r="HJ79" s="6"/>
      <c r="HK79" s="6"/>
      <c r="HL79" s="6"/>
      <c r="HM79" s="6"/>
      <c r="HN79" s="6"/>
      <c r="HO79" s="6"/>
      <c r="HP79" s="6"/>
      <c r="HQ79" s="6"/>
      <c r="HR79" s="6"/>
      <c r="HS79" s="6"/>
      <c r="HT79" s="6">
        <v>1</v>
      </c>
      <c r="HU79" s="6">
        <v>1</v>
      </c>
      <c r="HV79" s="6"/>
      <c r="HW79" s="6"/>
      <c r="HX79" s="6"/>
      <c r="HY79" s="6"/>
      <c r="HZ79" s="6"/>
      <c r="IA79" s="6"/>
      <c r="IB79" s="6">
        <v>1</v>
      </c>
      <c r="IC79" s="6">
        <v>1</v>
      </c>
      <c r="ID79" s="6">
        <v>1</v>
      </c>
      <c r="IE79" s="6"/>
      <c r="IF79" s="6"/>
      <c r="IG79" s="6"/>
      <c r="IH79" s="6"/>
      <c r="II79" s="6"/>
      <c r="IJ79" s="6"/>
      <c r="IK79" s="6">
        <v>1</v>
      </c>
      <c r="IL79" s="6"/>
      <c r="IM79" s="6"/>
      <c r="IN79" s="6">
        <v>1</v>
      </c>
      <c r="IO79" s="6"/>
      <c r="IP79" s="6">
        <v>1</v>
      </c>
      <c r="IQ79" s="6"/>
      <c r="IR79" s="6">
        <v>1</v>
      </c>
      <c r="IS79" s="6"/>
      <c r="IT79" s="6">
        <v>1</v>
      </c>
      <c r="IU79" s="6"/>
      <c r="IV79" s="6"/>
      <c r="IW79" s="6"/>
      <c r="IX79" s="6">
        <v>1</v>
      </c>
      <c r="IY79" s="6">
        <v>1</v>
      </c>
      <c r="IZ79" s="6">
        <v>1</v>
      </c>
      <c r="JA79" s="6"/>
      <c r="JB79" s="6">
        <v>1</v>
      </c>
      <c r="JC79" s="6"/>
      <c r="JD79" s="6">
        <v>1</v>
      </c>
      <c r="JE79" s="6"/>
      <c r="JF79" s="6">
        <v>2</v>
      </c>
      <c r="JG79" s="6"/>
      <c r="JH79" s="6"/>
      <c r="JI79" s="6">
        <v>1</v>
      </c>
      <c r="JJ79" s="6"/>
      <c r="JK79" s="6"/>
      <c r="JL79" s="6">
        <v>1</v>
      </c>
      <c r="JM79" s="6"/>
      <c r="JN79" s="6">
        <v>1</v>
      </c>
      <c r="JO79" s="6"/>
      <c r="JP79" s="6">
        <v>1</v>
      </c>
      <c r="JQ79" s="6"/>
      <c r="JR79" s="6"/>
      <c r="JS79" s="6"/>
      <c r="JT79" s="6"/>
      <c r="JU79" s="6">
        <v>1</v>
      </c>
      <c r="JV79" s="6"/>
      <c r="JW79" s="6"/>
      <c r="JX79" s="6"/>
    </row>
    <row r="80" spans="1:284">
      <c r="B80" s="100">
        <v>177</v>
      </c>
      <c r="C80" s="6">
        <v>74</v>
      </c>
      <c r="D80" s="23" t="s">
        <v>1519</v>
      </c>
      <c r="E80" s="23">
        <f>F80+SUM(G80:Y80)</f>
        <v>16</v>
      </c>
      <c r="F80" s="23">
        <f>SUM(Z80:JY80)</f>
        <v>16</v>
      </c>
      <c r="G80" s="23"/>
      <c r="H80" s="23"/>
      <c r="I80" s="23"/>
      <c r="J80" s="23"/>
      <c r="K80" s="23"/>
      <c r="L80" s="23"/>
      <c r="M80" s="23"/>
      <c r="N80" s="23"/>
      <c r="O80" s="52"/>
      <c r="P80" s="54"/>
      <c r="Q80" s="23"/>
      <c r="R80" s="23"/>
      <c r="S80" s="23"/>
      <c r="T80" s="23"/>
      <c r="U80" s="23"/>
      <c r="V80" s="23"/>
      <c r="W80" s="23"/>
      <c r="X80" s="23"/>
      <c r="Y80" s="52"/>
      <c r="Z80" s="49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44"/>
      <c r="FS80" s="49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  <c r="GL80" s="6"/>
      <c r="GM80" s="6"/>
      <c r="GN80" s="6"/>
      <c r="GO80" s="6"/>
      <c r="GP80" s="6"/>
      <c r="GQ80" s="6"/>
      <c r="GR80" s="6"/>
      <c r="GS80" s="6"/>
      <c r="GT80" s="6">
        <v>1</v>
      </c>
      <c r="GU80" s="6"/>
      <c r="GV80" s="6"/>
      <c r="GW80" s="6"/>
      <c r="GX80" s="6">
        <v>1</v>
      </c>
      <c r="GY80" s="6">
        <v>1</v>
      </c>
      <c r="GZ80" s="6">
        <v>1</v>
      </c>
      <c r="HA80" s="6">
        <v>1</v>
      </c>
      <c r="HB80" s="6">
        <v>1</v>
      </c>
      <c r="HC80" s="6"/>
      <c r="HD80" s="6">
        <v>1</v>
      </c>
      <c r="HE80" s="6"/>
      <c r="HF80" s="6">
        <v>1</v>
      </c>
      <c r="HG80" s="6">
        <v>1</v>
      </c>
      <c r="HH80" s="6">
        <v>1</v>
      </c>
      <c r="HI80" s="6">
        <v>1</v>
      </c>
      <c r="HJ80" s="6">
        <v>1</v>
      </c>
      <c r="HK80" s="6">
        <v>1</v>
      </c>
      <c r="HL80" s="6">
        <v>1</v>
      </c>
      <c r="HM80" s="6">
        <v>1</v>
      </c>
      <c r="HN80" s="6">
        <v>1</v>
      </c>
      <c r="HO80" s="6"/>
      <c r="HP80" s="6"/>
      <c r="HQ80" s="6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6"/>
      <c r="IN80" s="6"/>
      <c r="IO80" s="6"/>
      <c r="IP80" s="6"/>
      <c r="IQ80" s="6"/>
      <c r="IR80" s="6"/>
      <c r="IS80" s="6"/>
      <c r="IT80" s="6"/>
      <c r="IU80" s="6"/>
      <c r="IV80" s="6"/>
      <c r="IW80" s="6"/>
      <c r="IX80" s="6"/>
      <c r="IY80" s="6"/>
      <c r="IZ80" s="6"/>
      <c r="JA80" s="6"/>
      <c r="JB80" s="6"/>
      <c r="JC80" s="6"/>
      <c r="JD80" s="6"/>
      <c r="JE80" s="6"/>
      <c r="JF80" s="6"/>
      <c r="JG80" s="6"/>
      <c r="JH80" s="6"/>
      <c r="JI80" s="6"/>
      <c r="JJ80" s="6"/>
      <c r="JK80" s="6"/>
      <c r="JL80" s="6"/>
      <c r="JM80" s="6"/>
      <c r="JN80" s="6"/>
      <c r="JO80" s="6"/>
      <c r="JP80" s="6"/>
      <c r="JQ80" s="6"/>
      <c r="JR80" s="6"/>
      <c r="JS80" s="6"/>
      <c r="JT80" s="6"/>
      <c r="JU80" s="6"/>
      <c r="JV80" s="6"/>
      <c r="JW80" s="6"/>
      <c r="JX80" s="6"/>
    </row>
    <row r="81" spans="2:284">
      <c r="B81" s="100">
        <v>178</v>
      </c>
      <c r="C81" s="6">
        <v>75</v>
      </c>
      <c r="D81" s="23" t="s">
        <v>1818</v>
      </c>
      <c r="E81" s="23">
        <f>F81+SUM(G81:Y81)</f>
        <v>46</v>
      </c>
      <c r="F81" s="23">
        <f>SUM(Z81:JY81)</f>
        <v>46</v>
      </c>
      <c r="G81" s="23"/>
      <c r="H81" s="23"/>
      <c r="I81" s="23"/>
      <c r="J81" s="23"/>
      <c r="K81" s="23"/>
      <c r="L81" s="23"/>
      <c r="M81" s="23"/>
      <c r="N81" s="23"/>
      <c r="O81" s="52"/>
      <c r="P81" s="54"/>
      <c r="Q81" s="23"/>
      <c r="R81" s="23"/>
      <c r="S81" s="23"/>
      <c r="T81" s="23"/>
      <c r="U81" s="23"/>
      <c r="V81" s="23"/>
      <c r="W81" s="23"/>
      <c r="X81" s="23"/>
      <c r="Y81" s="52"/>
      <c r="Z81" s="49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44"/>
      <c r="FS81" s="49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>
        <v>1</v>
      </c>
      <c r="HH81" s="6">
        <v>1</v>
      </c>
      <c r="HI81" s="6">
        <v>1</v>
      </c>
      <c r="HJ81" s="6">
        <v>1</v>
      </c>
      <c r="HK81" s="6">
        <v>1</v>
      </c>
      <c r="HL81" s="6">
        <v>1</v>
      </c>
      <c r="HM81" s="6"/>
      <c r="HN81" s="6">
        <v>1</v>
      </c>
      <c r="HO81" s="6">
        <v>1</v>
      </c>
      <c r="HP81" s="6"/>
      <c r="HQ81" s="6">
        <v>1</v>
      </c>
      <c r="HR81" s="6">
        <v>1</v>
      </c>
      <c r="HS81" s="6">
        <v>1</v>
      </c>
      <c r="HT81" s="6">
        <v>1</v>
      </c>
      <c r="HU81" s="6">
        <v>1</v>
      </c>
      <c r="HV81" s="6">
        <v>1</v>
      </c>
      <c r="HW81" s="6">
        <v>1</v>
      </c>
      <c r="HX81" s="6">
        <v>1</v>
      </c>
      <c r="HY81" s="6">
        <v>1</v>
      </c>
      <c r="HZ81" s="6"/>
      <c r="IA81" s="6">
        <v>1</v>
      </c>
      <c r="IB81" s="6">
        <v>1</v>
      </c>
      <c r="IC81" s="6">
        <v>1</v>
      </c>
      <c r="ID81" s="6">
        <v>1</v>
      </c>
      <c r="IE81" s="6"/>
      <c r="IF81" s="6">
        <v>1</v>
      </c>
      <c r="IG81" s="6">
        <v>1</v>
      </c>
      <c r="IH81" s="6">
        <v>1</v>
      </c>
      <c r="II81" s="6">
        <v>1</v>
      </c>
      <c r="IJ81" s="6"/>
      <c r="IK81" s="6">
        <v>1</v>
      </c>
      <c r="IL81" s="6"/>
      <c r="IM81" s="6">
        <v>1</v>
      </c>
      <c r="IN81" s="6">
        <v>1</v>
      </c>
      <c r="IO81" s="6"/>
      <c r="IP81" s="6">
        <v>1</v>
      </c>
      <c r="IQ81" s="6"/>
      <c r="IR81" s="6"/>
      <c r="IS81" s="6"/>
      <c r="IT81" s="6">
        <v>1</v>
      </c>
      <c r="IU81" s="6">
        <v>1</v>
      </c>
      <c r="IV81" s="6">
        <v>1</v>
      </c>
      <c r="IW81" s="6"/>
      <c r="IX81" s="6"/>
      <c r="IY81" s="6"/>
      <c r="IZ81" s="6"/>
      <c r="JA81" s="6">
        <v>1</v>
      </c>
      <c r="JB81" s="6">
        <v>1</v>
      </c>
      <c r="JC81" s="6">
        <v>1</v>
      </c>
      <c r="JD81" s="6">
        <v>1</v>
      </c>
      <c r="JE81" s="6">
        <v>1</v>
      </c>
      <c r="JF81" s="6"/>
      <c r="JG81" s="6"/>
      <c r="JH81" s="6"/>
      <c r="JI81" s="6"/>
      <c r="JJ81" s="6"/>
      <c r="JK81" s="6"/>
      <c r="JL81" s="6"/>
      <c r="JM81" s="6">
        <v>1</v>
      </c>
      <c r="JN81" s="6">
        <v>1</v>
      </c>
      <c r="JO81" s="6">
        <v>1</v>
      </c>
      <c r="JP81" s="6">
        <v>1</v>
      </c>
      <c r="JQ81" s="6">
        <v>1</v>
      </c>
      <c r="JR81" s="6">
        <v>1</v>
      </c>
      <c r="JS81" s="6">
        <v>1</v>
      </c>
      <c r="JT81" s="6">
        <v>1</v>
      </c>
      <c r="JU81" s="6">
        <v>1</v>
      </c>
      <c r="JV81" s="6"/>
      <c r="JW81" s="6"/>
      <c r="JX81" s="6"/>
    </row>
    <row r="82" spans="2:284">
      <c r="B82" s="100">
        <v>179</v>
      </c>
      <c r="C82" s="6">
        <v>76</v>
      </c>
      <c r="D82" s="23" t="s">
        <v>1831</v>
      </c>
      <c r="E82" s="23">
        <f>F82+SUM(G82:Y82)</f>
        <v>15</v>
      </c>
      <c r="F82" s="23">
        <f>SUM(Z82:JY82)</f>
        <v>15</v>
      </c>
      <c r="G82" s="23"/>
      <c r="H82" s="23"/>
      <c r="I82" s="23"/>
      <c r="J82" s="23"/>
      <c r="K82" s="23"/>
      <c r="L82" s="23"/>
      <c r="M82" s="23"/>
      <c r="N82" s="23"/>
      <c r="O82" s="52"/>
      <c r="P82" s="54"/>
      <c r="Q82" s="23"/>
      <c r="R82" s="23"/>
      <c r="S82" s="23"/>
      <c r="T82" s="23"/>
      <c r="U82" s="23"/>
      <c r="V82" s="23"/>
      <c r="W82" s="23"/>
      <c r="X82" s="23"/>
      <c r="Y82" s="52"/>
      <c r="Z82" s="49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44"/>
      <c r="FS82" s="49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6"/>
      <c r="GG82" s="6"/>
      <c r="GH82" s="6"/>
      <c r="GI82" s="6"/>
      <c r="GJ82" s="6"/>
      <c r="GK82" s="6"/>
      <c r="GL82" s="6"/>
      <c r="GM82" s="6"/>
      <c r="GN82" s="6"/>
      <c r="GO82" s="6"/>
      <c r="GP82" s="6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>
        <v>1</v>
      </c>
      <c r="HJ82" s="6">
        <v>1</v>
      </c>
      <c r="HK82" s="6">
        <v>1</v>
      </c>
      <c r="HL82" s="6">
        <v>1</v>
      </c>
      <c r="HM82" s="6">
        <v>1</v>
      </c>
      <c r="HN82" s="6">
        <v>1</v>
      </c>
      <c r="HO82" s="6">
        <v>1</v>
      </c>
      <c r="HP82" s="6">
        <v>1</v>
      </c>
      <c r="HQ82" s="6">
        <v>1</v>
      </c>
      <c r="HR82" s="6">
        <v>1</v>
      </c>
      <c r="HS82" s="6">
        <v>1</v>
      </c>
      <c r="HT82" s="6"/>
      <c r="HU82" s="6">
        <v>1</v>
      </c>
      <c r="HV82" s="6">
        <v>1</v>
      </c>
      <c r="HW82" s="6">
        <v>1</v>
      </c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6"/>
      <c r="IN82" s="6"/>
      <c r="IO82" s="6"/>
      <c r="IP82" s="6"/>
      <c r="IQ82" s="6"/>
      <c r="IR82" s="6"/>
      <c r="IS82" s="6"/>
      <c r="IT82" s="6"/>
      <c r="IU82" s="6"/>
      <c r="IV82" s="6"/>
      <c r="IW82" s="6"/>
      <c r="IX82" s="6"/>
      <c r="IY82" s="6">
        <v>1</v>
      </c>
      <c r="IZ82" s="6"/>
      <c r="JA82" s="6"/>
      <c r="JB82" s="6"/>
      <c r="JC82" s="6"/>
      <c r="JD82" s="6"/>
      <c r="JE82" s="6"/>
      <c r="JF82" s="6"/>
      <c r="JG82" s="6"/>
      <c r="JH82" s="6"/>
      <c r="JI82" s="6"/>
      <c r="JJ82" s="6"/>
      <c r="JK82" s="6"/>
      <c r="JL82" s="6"/>
      <c r="JM82" s="6"/>
      <c r="JN82" s="6"/>
      <c r="JO82" s="6"/>
      <c r="JP82" s="6"/>
      <c r="JQ82" s="6"/>
      <c r="JR82" s="6"/>
      <c r="JS82" s="6"/>
      <c r="JT82" s="6"/>
      <c r="JU82" s="6"/>
      <c r="JV82" s="6"/>
      <c r="JW82" s="6"/>
      <c r="JX82" s="6"/>
    </row>
    <row r="83" spans="2:284">
      <c r="B83" s="100">
        <v>178</v>
      </c>
      <c r="C83" s="6">
        <v>77</v>
      </c>
      <c r="D83" s="23" t="s">
        <v>1591</v>
      </c>
      <c r="E83" s="23">
        <f>F83+SUM(G83:Y83)</f>
        <v>3</v>
      </c>
      <c r="F83" s="23">
        <f>SUM(Z83:JY83)</f>
        <v>3</v>
      </c>
      <c r="G83" s="23"/>
      <c r="H83" s="23"/>
      <c r="I83" s="23"/>
      <c r="J83" s="23"/>
      <c r="K83" s="23"/>
      <c r="L83" s="23"/>
      <c r="M83" s="23"/>
      <c r="N83" s="23"/>
      <c r="O83" s="52"/>
      <c r="P83" s="54"/>
      <c r="Q83" s="23"/>
      <c r="R83" s="23"/>
      <c r="S83" s="23"/>
      <c r="T83" s="23"/>
      <c r="U83" s="23"/>
      <c r="V83" s="23"/>
      <c r="W83" s="23"/>
      <c r="X83" s="23"/>
      <c r="Y83" s="52"/>
      <c r="Z83" s="49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44"/>
      <c r="FS83" s="49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>
        <v>1</v>
      </c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6"/>
      <c r="HQ83" s="6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6"/>
      <c r="IN83" s="6"/>
      <c r="IO83" s="6"/>
      <c r="IP83" s="6"/>
      <c r="IQ83" s="6"/>
      <c r="IR83" s="6"/>
      <c r="IS83" s="6"/>
      <c r="IT83" s="6"/>
      <c r="IU83" s="6"/>
      <c r="IV83" s="6"/>
      <c r="IW83" s="6"/>
      <c r="IX83" s="6"/>
      <c r="IY83" s="6"/>
      <c r="IZ83" s="6"/>
      <c r="JA83" s="6"/>
      <c r="JB83" s="6"/>
      <c r="JC83" s="6"/>
      <c r="JD83" s="6">
        <v>1</v>
      </c>
      <c r="JE83" s="6"/>
      <c r="JF83" s="6"/>
      <c r="JG83" s="6"/>
      <c r="JH83" s="6"/>
      <c r="JI83" s="6"/>
      <c r="JJ83" s="6"/>
      <c r="JK83" s="6"/>
      <c r="JL83" s="6"/>
      <c r="JM83" s="6"/>
      <c r="JN83" s="6"/>
      <c r="JO83" s="6"/>
      <c r="JP83" s="6"/>
      <c r="JQ83" s="6"/>
      <c r="JR83" s="6"/>
      <c r="JS83" s="6"/>
      <c r="JT83" s="6"/>
      <c r="JU83" s="6"/>
      <c r="JV83" s="6"/>
      <c r="JW83" s="6"/>
      <c r="JX83" s="6">
        <v>1</v>
      </c>
    </row>
    <row r="84" spans="2:284">
      <c r="B84" s="100">
        <v>235</v>
      </c>
      <c r="C84" s="6">
        <v>78</v>
      </c>
      <c r="D84" s="23" t="s">
        <v>1909</v>
      </c>
      <c r="E84" s="23">
        <f>F84+SUM(G84:Y84)</f>
        <v>4</v>
      </c>
      <c r="F84" s="23">
        <f>SUM(Z84:JY84)</f>
        <v>4</v>
      </c>
      <c r="G84" s="23"/>
      <c r="H84" s="23"/>
      <c r="I84" s="23"/>
      <c r="J84" s="23"/>
      <c r="K84" s="23"/>
      <c r="L84" s="23"/>
      <c r="M84" s="23"/>
      <c r="N84" s="23"/>
      <c r="O84" s="52"/>
      <c r="P84" s="54"/>
      <c r="Q84" s="23"/>
      <c r="R84" s="23"/>
      <c r="S84" s="23"/>
      <c r="T84" s="23"/>
      <c r="U84" s="23"/>
      <c r="V84" s="23"/>
      <c r="W84" s="23"/>
      <c r="X84" s="23"/>
      <c r="Y84" s="52"/>
      <c r="Z84" s="49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44"/>
      <c r="FS84" s="49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>
        <v>1</v>
      </c>
      <c r="JB84" s="6"/>
      <c r="JC84" s="6"/>
      <c r="JD84" s="6"/>
      <c r="JE84" s="6">
        <v>1</v>
      </c>
      <c r="JF84" s="6"/>
      <c r="JG84" s="6">
        <v>1</v>
      </c>
      <c r="JH84" s="6"/>
      <c r="JI84" s="6">
        <v>1</v>
      </c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</row>
    <row r="85" spans="2:284">
      <c r="B85" s="100">
        <v>240</v>
      </c>
      <c r="C85" s="6">
        <v>79</v>
      </c>
      <c r="D85" s="23" t="s">
        <v>1913</v>
      </c>
      <c r="E85" s="23">
        <f>F85+SUM(G85:Y85)</f>
        <v>2</v>
      </c>
      <c r="F85" s="23">
        <f>SUM(Z85:JK85)</f>
        <v>2</v>
      </c>
      <c r="G85" s="23"/>
      <c r="H85" s="23"/>
      <c r="I85" s="23"/>
      <c r="J85" s="23"/>
      <c r="K85" s="23"/>
      <c r="L85" s="23"/>
      <c r="M85" s="23"/>
      <c r="N85" s="23"/>
      <c r="O85" s="52"/>
      <c r="P85" s="54"/>
      <c r="Q85" s="23"/>
      <c r="R85" s="23"/>
      <c r="S85" s="23"/>
      <c r="T85" s="23"/>
      <c r="U85" s="23"/>
      <c r="V85" s="23"/>
      <c r="W85" s="23"/>
      <c r="X85" s="23"/>
      <c r="Y85" s="52"/>
      <c r="Z85" s="49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44"/>
      <c r="FS85" s="49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>
        <v>1</v>
      </c>
      <c r="JG85" s="6">
        <v>1</v>
      </c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</row>
    <row r="86" spans="2:284">
      <c r="C86" s="6">
        <v>80</v>
      </c>
      <c r="D86" s="23" t="s">
        <v>1473</v>
      </c>
      <c r="E86" s="23">
        <f>F86+SUM(G86:Y86)</f>
        <v>1</v>
      </c>
      <c r="F86" s="23">
        <f>SUM(Z86:JK86)</f>
        <v>1</v>
      </c>
      <c r="G86" s="23"/>
      <c r="H86" s="23"/>
      <c r="I86" s="23"/>
      <c r="J86" s="23"/>
      <c r="K86" s="23"/>
      <c r="L86" s="23"/>
      <c r="M86" s="23"/>
      <c r="N86" s="23"/>
      <c r="O86" s="52"/>
      <c r="P86" s="54"/>
      <c r="Q86" s="23"/>
      <c r="R86" s="23"/>
      <c r="S86" s="23"/>
      <c r="T86" s="23"/>
      <c r="U86" s="23"/>
      <c r="V86" s="23"/>
      <c r="W86" s="23"/>
      <c r="X86" s="23"/>
      <c r="Y86" s="52"/>
      <c r="Z86" s="49"/>
      <c r="AA86" s="6"/>
      <c r="AB86" s="6">
        <v>1</v>
      </c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44"/>
      <c r="FS86" s="49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</row>
    <row r="87" spans="2:284">
      <c r="C87" s="6">
        <v>81</v>
      </c>
      <c r="D87" s="23" t="s">
        <v>1464</v>
      </c>
      <c r="E87" s="23">
        <f>F87+SUM(G87:Y87)</f>
        <v>1</v>
      </c>
      <c r="F87" s="23">
        <f>SUM(Z87:JK87)</f>
        <v>1</v>
      </c>
      <c r="G87" s="23"/>
      <c r="H87" s="23"/>
      <c r="I87" s="23"/>
      <c r="J87" s="23"/>
      <c r="K87" s="23"/>
      <c r="L87" s="23"/>
      <c r="M87" s="23"/>
      <c r="N87" s="23"/>
      <c r="O87" s="52"/>
      <c r="P87" s="54"/>
      <c r="Q87" s="23"/>
      <c r="R87" s="23"/>
      <c r="S87" s="23"/>
      <c r="T87" s="23"/>
      <c r="U87" s="23"/>
      <c r="V87" s="23"/>
      <c r="W87" s="23"/>
      <c r="X87" s="23"/>
      <c r="Y87" s="52"/>
      <c r="Z87" s="49"/>
      <c r="AA87" s="6"/>
      <c r="AB87" s="6"/>
      <c r="AC87" s="6">
        <v>1</v>
      </c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44"/>
      <c r="FS87" s="49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</row>
    <row r="88" spans="2:284">
      <c r="C88" s="6">
        <v>82</v>
      </c>
      <c r="D88" s="23" t="s">
        <v>1459</v>
      </c>
      <c r="E88" s="23">
        <f>F88+SUM(G88:Y88)</f>
        <v>1</v>
      </c>
      <c r="F88" s="23">
        <f>SUM(Z88:JK88)</f>
        <v>1</v>
      </c>
      <c r="G88" s="23"/>
      <c r="H88" s="23"/>
      <c r="I88" s="23"/>
      <c r="J88" s="23"/>
      <c r="K88" s="23"/>
      <c r="L88" s="23"/>
      <c r="M88" s="23"/>
      <c r="N88" s="23"/>
      <c r="O88" s="52"/>
      <c r="P88" s="54"/>
      <c r="Q88" s="23"/>
      <c r="R88" s="23"/>
      <c r="S88" s="23"/>
      <c r="T88" s="23"/>
      <c r="U88" s="23"/>
      <c r="V88" s="23"/>
      <c r="W88" s="23"/>
      <c r="X88" s="23"/>
      <c r="Y88" s="52"/>
      <c r="Z88" s="49"/>
      <c r="AA88" s="6"/>
      <c r="AB88" s="6"/>
      <c r="AC88" s="6"/>
      <c r="AD88" s="6">
        <v>1</v>
      </c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44"/>
      <c r="FS88" s="49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</row>
    <row r="89" spans="2:284">
      <c r="C89" s="6">
        <v>83</v>
      </c>
      <c r="D89" s="23" t="s">
        <v>1454</v>
      </c>
      <c r="E89" s="23">
        <f>F89+SUM(G89:Y89)</f>
        <v>1</v>
      </c>
      <c r="F89" s="23">
        <f>SUM(Z89:JK89)</f>
        <v>1</v>
      </c>
      <c r="G89" s="23"/>
      <c r="H89" s="23"/>
      <c r="I89" s="23"/>
      <c r="J89" s="23"/>
      <c r="K89" s="23"/>
      <c r="L89" s="23"/>
      <c r="M89" s="23"/>
      <c r="N89" s="23"/>
      <c r="O89" s="52"/>
      <c r="P89" s="54"/>
      <c r="Q89" s="23"/>
      <c r="R89" s="23"/>
      <c r="S89" s="23"/>
      <c r="T89" s="23"/>
      <c r="U89" s="23"/>
      <c r="V89" s="23"/>
      <c r="W89" s="23"/>
      <c r="X89" s="23"/>
      <c r="Y89" s="52"/>
      <c r="Z89" s="49"/>
      <c r="AA89" s="6"/>
      <c r="AB89" s="6"/>
      <c r="AC89" s="6"/>
      <c r="AD89" s="6"/>
      <c r="AE89" s="6">
        <v>1</v>
      </c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44"/>
      <c r="FS89" s="49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</row>
    <row r="90" spans="2:284">
      <c r="C90" s="6">
        <v>84</v>
      </c>
      <c r="D90" s="23"/>
      <c r="E90" s="23">
        <f>F90+SUM(G90:Y90)</f>
        <v>5</v>
      </c>
      <c r="F90" s="23">
        <f>SUM(Z90:JK90)</f>
        <v>5</v>
      </c>
      <c r="G90" s="23"/>
      <c r="H90" s="23"/>
      <c r="I90" s="23"/>
      <c r="J90" s="23"/>
      <c r="K90" s="23"/>
      <c r="L90" s="23"/>
      <c r="M90" s="23"/>
      <c r="N90" s="23"/>
      <c r="O90" s="52"/>
      <c r="P90" s="54"/>
      <c r="Q90" s="23"/>
      <c r="R90" s="23"/>
      <c r="S90" s="23"/>
      <c r="T90" s="23"/>
      <c r="U90" s="23"/>
      <c r="V90" s="23"/>
      <c r="W90" s="23"/>
      <c r="X90" s="23"/>
      <c r="Y90" s="52"/>
      <c r="Z90" s="49"/>
      <c r="AA90" s="6"/>
      <c r="AB90" s="6"/>
      <c r="AC90" s="6"/>
      <c r="AD90" s="6"/>
      <c r="AE90" s="6"/>
      <c r="AF90" s="6">
        <v>1</v>
      </c>
      <c r="AG90" s="6"/>
      <c r="AH90" s="6"/>
      <c r="AI90" s="6"/>
      <c r="AJ90" s="6"/>
      <c r="AK90" s="6"/>
      <c r="AL90" s="6"/>
      <c r="AM90" s="6"/>
      <c r="AN90" s="6"/>
      <c r="AO90" s="6"/>
      <c r="AP90" s="6">
        <v>1</v>
      </c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>
        <v>1</v>
      </c>
      <c r="BT90" s="6">
        <v>1</v>
      </c>
      <c r="BU90" s="6"/>
      <c r="BV90" s="6"/>
      <c r="BW90" s="6">
        <v>1</v>
      </c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44"/>
      <c r="FS90" s="49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</row>
    <row r="91" spans="2:284">
      <c r="C91" s="6">
        <v>85</v>
      </c>
      <c r="D91" s="23" t="s">
        <v>1430</v>
      </c>
      <c r="E91" s="23">
        <f>F91+SUM(G91:Y91)</f>
        <v>1</v>
      </c>
      <c r="F91" s="23">
        <f>SUM(Z91:JK91)</f>
        <v>1</v>
      </c>
      <c r="G91" s="23"/>
      <c r="H91" s="23"/>
      <c r="I91" s="23"/>
      <c r="J91" s="23"/>
      <c r="K91" s="23"/>
      <c r="L91" s="23"/>
      <c r="M91" s="23"/>
      <c r="N91" s="23"/>
      <c r="O91" s="52"/>
      <c r="P91" s="54"/>
      <c r="Q91" s="23"/>
      <c r="R91" s="23"/>
      <c r="S91" s="23"/>
      <c r="T91" s="23"/>
      <c r="U91" s="23"/>
      <c r="V91" s="23"/>
      <c r="W91" s="23"/>
      <c r="X91" s="23"/>
      <c r="Y91" s="52"/>
      <c r="Z91" s="49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>
        <v>1</v>
      </c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44"/>
      <c r="FS91" s="49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</row>
    <row r="92" spans="2:284">
      <c r="C92" s="6">
        <v>86</v>
      </c>
      <c r="D92" s="23" t="s">
        <v>1413</v>
      </c>
      <c r="E92" s="23">
        <f>F92+SUM(G92:Y92)</f>
        <v>1</v>
      </c>
      <c r="F92" s="23">
        <f>SUM(Z92:JK92)</f>
        <v>1</v>
      </c>
      <c r="G92" s="23"/>
      <c r="H92" s="23"/>
      <c r="I92" s="23"/>
      <c r="J92" s="23"/>
      <c r="K92" s="23"/>
      <c r="L92" s="23"/>
      <c r="M92" s="23"/>
      <c r="N92" s="23"/>
      <c r="O92" s="52"/>
      <c r="P92" s="54"/>
      <c r="Q92" s="23"/>
      <c r="R92" s="23"/>
      <c r="S92" s="23"/>
      <c r="T92" s="23"/>
      <c r="U92" s="23"/>
      <c r="V92" s="23"/>
      <c r="W92" s="23"/>
      <c r="X92" s="23"/>
      <c r="Y92" s="52"/>
      <c r="Z92" s="49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>
        <v>1</v>
      </c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44"/>
      <c r="FS92" s="49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</row>
    <row r="93" spans="2:284">
      <c r="C93" s="6">
        <v>87</v>
      </c>
      <c r="D93" s="23" t="s">
        <v>1309</v>
      </c>
      <c r="E93" s="23">
        <f>F93+SUM(G93:Y93)</f>
        <v>2</v>
      </c>
      <c r="F93" s="23">
        <f>SUM(Z93:JK93)</f>
        <v>2</v>
      </c>
      <c r="G93" s="23"/>
      <c r="H93" s="23"/>
      <c r="I93" s="23"/>
      <c r="J93" s="23"/>
      <c r="K93" s="23"/>
      <c r="L93" s="23"/>
      <c r="M93" s="23"/>
      <c r="N93" s="23"/>
      <c r="O93" s="52"/>
      <c r="P93" s="54"/>
      <c r="Q93" s="23"/>
      <c r="R93" s="23"/>
      <c r="S93" s="23"/>
      <c r="T93" s="23"/>
      <c r="U93" s="23"/>
      <c r="V93" s="23"/>
      <c r="W93" s="23"/>
      <c r="X93" s="23"/>
      <c r="Y93" s="52"/>
      <c r="Z93" s="49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>
        <v>1</v>
      </c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>
        <v>1</v>
      </c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44"/>
      <c r="FS93" s="49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</row>
    <row r="94" spans="2:284">
      <c r="C94" s="6">
        <v>88</v>
      </c>
      <c r="D94" s="23" t="s">
        <v>1379</v>
      </c>
      <c r="E94" s="23">
        <f>F94+SUM(G94:Y94)</f>
        <v>1</v>
      </c>
      <c r="F94" s="23">
        <f>SUM(Z94:JK94)</f>
        <v>1</v>
      </c>
      <c r="G94" s="23"/>
      <c r="H94" s="23"/>
      <c r="I94" s="23"/>
      <c r="J94" s="23"/>
      <c r="K94" s="23"/>
      <c r="L94" s="23"/>
      <c r="M94" s="23"/>
      <c r="N94" s="23"/>
      <c r="O94" s="52"/>
      <c r="P94" s="54"/>
      <c r="Q94" s="23"/>
      <c r="R94" s="23"/>
      <c r="S94" s="23"/>
      <c r="T94" s="23"/>
      <c r="U94" s="23"/>
      <c r="V94" s="23"/>
      <c r="W94" s="23"/>
      <c r="X94" s="23"/>
      <c r="Y94" s="52"/>
      <c r="Z94" s="49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>
        <v>1</v>
      </c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6"/>
      <c r="DW94" s="6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44"/>
      <c r="FS94" s="49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6"/>
      <c r="GG94" s="6"/>
      <c r="GH94" s="6"/>
      <c r="GI94" s="6"/>
      <c r="GJ94" s="6"/>
      <c r="GK94" s="6"/>
      <c r="GL94" s="6"/>
      <c r="GM94" s="6"/>
      <c r="GN94" s="6"/>
      <c r="GO94" s="6"/>
      <c r="GP94" s="6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6"/>
      <c r="HQ94" s="6"/>
      <c r="HR94" s="6"/>
      <c r="HS94" s="6"/>
      <c r="HT94" s="6"/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6"/>
      <c r="IN94" s="6"/>
      <c r="IO94" s="6"/>
      <c r="IP94" s="6"/>
      <c r="IQ94" s="6"/>
      <c r="IR94" s="6"/>
      <c r="IS94" s="6"/>
      <c r="IT94" s="6"/>
      <c r="IU94" s="6"/>
      <c r="IV94" s="6"/>
      <c r="IW94" s="6"/>
      <c r="IX94" s="6"/>
      <c r="IY94" s="6"/>
      <c r="IZ94" s="6"/>
      <c r="JA94" s="6"/>
      <c r="JB94" s="6"/>
      <c r="JC94" s="6"/>
      <c r="JD94" s="6"/>
      <c r="JE94" s="6"/>
      <c r="JF94" s="6"/>
      <c r="JG94" s="6"/>
      <c r="JH94" s="6"/>
      <c r="JI94" s="6"/>
      <c r="JJ94" s="6"/>
      <c r="JK94" s="6"/>
      <c r="JL94" s="6"/>
      <c r="JM94" s="6"/>
      <c r="JN94" s="6"/>
      <c r="JO94" s="6"/>
      <c r="JP94" s="6"/>
      <c r="JQ94" s="6"/>
      <c r="JR94" s="6"/>
      <c r="JS94" s="6"/>
      <c r="JT94" s="6"/>
      <c r="JU94" s="6"/>
      <c r="JV94" s="6"/>
      <c r="JW94" s="6"/>
      <c r="JX94" s="6"/>
    </row>
    <row r="95" spans="2:284">
      <c r="C95" s="6">
        <v>89</v>
      </c>
      <c r="D95" s="23" t="s">
        <v>1346</v>
      </c>
      <c r="E95" s="23">
        <f>F95+SUM(G95:Y95)</f>
        <v>1</v>
      </c>
      <c r="F95" s="23">
        <f>SUM(Z95:JK95)</f>
        <v>1</v>
      </c>
      <c r="G95" s="23"/>
      <c r="H95" s="23"/>
      <c r="I95" s="23"/>
      <c r="J95" s="23"/>
      <c r="K95" s="23"/>
      <c r="L95" s="23"/>
      <c r="M95" s="23"/>
      <c r="N95" s="23"/>
      <c r="O95" s="52"/>
      <c r="P95" s="54"/>
      <c r="Q95" s="23"/>
      <c r="R95" s="23"/>
      <c r="S95" s="23"/>
      <c r="T95" s="23"/>
      <c r="U95" s="23"/>
      <c r="V95" s="23"/>
      <c r="W95" s="23"/>
      <c r="X95" s="23"/>
      <c r="Y95" s="52"/>
      <c r="Z95" s="49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>
        <v>1</v>
      </c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44"/>
      <c r="FS95" s="49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</row>
    <row r="96" spans="2:284">
      <c r="C96" s="6">
        <v>90</v>
      </c>
      <c r="D96" s="23" t="s">
        <v>1350</v>
      </c>
      <c r="E96" s="23">
        <f>F96+SUM(G96:Y96)</f>
        <v>1</v>
      </c>
      <c r="F96" s="23">
        <f>SUM(Z96:JK96)</f>
        <v>1</v>
      </c>
      <c r="G96" s="23"/>
      <c r="H96" s="23"/>
      <c r="I96" s="23"/>
      <c r="J96" s="23"/>
      <c r="K96" s="23"/>
      <c r="L96" s="23"/>
      <c r="M96" s="23"/>
      <c r="N96" s="23"/>
      <c r="O96" s="52"/>
      <c r="P96" s="54"/>
      <c r="Q96" s="23"/>
      <c r="R96" s="23"/>
      <c r="S96" s="23"/>
      <c r="T96" s="23"/>
      <c r="U96" s="23"/>
      <c r="V96" s="23"/>
      <c r="W96" s="23"/>
      <c r="X96" s="23"/>
      <c r="Y96" s="52"/>
      <c r="Z96" s="49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>
        <v>1</v>
      </c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44"/>
      <c r="FS96" s="49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6"/>
      <c r="HQ96" s="6"/>
      <c r="HR96" s="6"/>
      <c r="HS96" s="6"/>
      <c r="HT96" s="6"/>
      <c r="HU96" s="6"/>
      <c r="HV96" s="6"/>
      <c r="HW96" s="6"/>
      <c r="HX96" s="6"/>
      <c r="HY96" s="6"/>
      <c r="HZ96" s="6"/>
      <c r="IA96" s="6"/>
      <c r="IB96" s="6"/>
      <c r="IC96" s="6"/>
      <c r="ID96" s="6"/>
      <c r="IE96" s="6"/>
      <c r="IF96" s="6"/>
      <c r="IG96" s="6"/>
      <c r="IH96" s="6"/>
      <c r="II96" s="6"/>
      <c r="IJ96" s="6"/>
      <c r="IK96" s="6"/>
      <c r="IL96" s="6"/>
      <c r="IM96" s="6"/>
      <c r="IN96" s="6"/>
      <c r="IO96" s="6"/>
      <c r="IP96" s="6"/>
      <c r="IQ96" s="6"/>
      <c r="IR96" s="6"/>
      <c r="IS96" s="6"/>
      <c r="IT96" s="6"/>
      <c r="IU96" s="6"/>
      <c r="IV96" s="6"/>
      <c r="IW96" s="6"/>
      <c r="IX96" s="6"/>
      <c r="IY96" s="6"/>
      <c r="IZ96" s="6"/>
      <c r="JA96" s="6"/>
      <c r="JB96" s="6"/>
      <c r="JC96" s="6"/>
      <c r="JD96" s="6"/>
      <c r="JE96" s="6"/>
      <c r="JF96" s="6"/>
      <c r="JG96" s="6"/>
      <c r="JH96" s="6"/>
      <c r="JI96" s="6"/>
      <c r="JJ96" s="6"/>
      <c r="JK96" s="6"/>
      <c r="JL96" s="6"/>
      <c r="JM96" s="6"/>
      <c r="JN96" s="6"/>
      <c r="JO96" s="6"/>
      <c r="JP96" s="6"/>
      <c r="JQ96" s="6"/>
      <c r="JR96" s="6"/>
      <c r="JS96" s="6"/>
      <c r="JT96" s="6"/>
      <c r="JU96" s="6"/>
      <c r="JV96" s="6"/>
      <c r="JW96" s="6"/>
      <c r="JX96" s="6"/>
    </row>
    <row r="97" spans="3:284">
      <c r="C97" s="6">
        <v>91</v>
      </c>
      <c r="D97" s="23" t="s">
        <v>1257</v>
      </c>
      <c r="E97" s="23">
        <f>F97+SUM(G97:Y97)</f>
        <v>2</v>
      </c>
      <c r="F97" s="23">
        <f>SUM(Z97:JK97)</f>
        <v>2</v>
      </c>
      <c r="G97" s="23"/>
      <c r="H97" s="23"/>
      <c r="I97" s="23"/>
      <c r="J97" s="23"/>
      <c r="K97" s="23"/>
      <c r="L97" s="23"/>
      <c r="M97" s="23"/>
      <c r="N97" s="23"/>
      <c r="O97" s="52"/>
      <c r="P97" s="54"/>
      <c r="Q97" s="23"/>
      <c r="R97" s="23"/>
      <c r="S97" s="23"/>
      <c r="T97" s="23"/>
      <c r="U97" s="23"/>
      <c r="V97" s="23"/>
      <c r="W97" s="23"/>
      <c r="X97" s="23"/>
      <c r="Y97" s="52"/>
      <c r="Z97" s="49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>
        <v>1</v>
      </c>
      <c r="BF97" s="6"/>
      <c r="BG97" s="6"/>
      <c r="BH97" s="6"/>
      <c r="BI97" s="6"/>
      <c r="BJ97" s="6"/>
      <c r="BK97" s="6"/>
      <c r="BL97" s="6"/>
      <c r="BM97" s="6"/>
      <c r="BN97" s="6">
        <v>1</v>
      </c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44"/>
      <c r="FS97" s="49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6"/>
      <c r="HQ97" s="6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6"/>
      <c r="IN97" s="6"/>
      <c r="IO97" s="6"/>
      <c r="IP97" s="6"/>
      <c r="IQ97" s="6"/>
      <c r="IR97" s="6"/>
      <c r="IS97" s="6"/>
      <c r="IT97" s="6"/>
      <c r="IU97" s="6"/>
      <c r="IV97" s="6"/>
      <c r="IW97" s="6"/>
      <c r="IX97" s="6"/>
      <c r="IY97" s="6"/>
      <c r="IZ97" s="6"/>
      <c r="JA97" s="6"/>
      <c r="JB97" s="6"/>
      <c r="JC97" s="6"/>
      <c r="JD97" s="6"/>
      <c r="JE97" s="6"/>
      <c r="JF97" s="6"/>
      <c r="JG97" s="6"/>
      <c r="JH97" s="6"/>
      <c r="JI97" s="6"/>
      <c r="JJ97" s="6"/>
      <c r="JK97" s="6"/>
      <c r="JL97" s="6"/>
      <c r="JM97" s="6"/>
      <c r="JN97" s="6"/>
      <c r="JO97" s="6"/>
      <c r="JP97" s="6"/>
      <c r="JQ97" s="6"/>
      <c r="JR97" s="6"/>
      <c r="JS97" s="6"/>
      <c r="JT97" s="6"/>
      <c r="JU97" s="6"/>
      <c r="JV97" s="6"/>
      <c r="JW97" s="6"/>
      <c r="JX97" s="6"/>
    </row>
    <row r="98" spans="3:284">
      <c r="C98" s="6">
        <v>92</v>
      </c>
      <c r="D98" s="23" t="s">
        <v>1250</v>
      </c>
      <c r="E98" s="23">
        <f>F98+SUM(G98:Y98)</f>
        <v>1</v>
      </c>
      <c r="F98" s="23">
        <f>SUM(Z98:JK98)</f>
        <v>1</v>
      </c>
      <c r="G98" s="23"/>
      <c r="H98" s="23"/>
      <c r="I98" s="23"/>
      <c r="J98" s="23"/>
      <c r="K98" s="23"/>
      <c r="L98" s="23"/>
      <c r="M98" s="23"/>
      <c r="N98" s="23"/>
      <c r="O98" s="52"/>
      <c r="P98" s="54"/>
      <c r="Q98" s="23"/>
      <c r="R98" s="23"/>
      <c r="S98" s="23"/>
      <c r="T98" s="23"/>
      <c r="U98" s="23"/>
      <c r="V98" s="23"/>
      <c r="W98" s="23"/>
      <c r="X98" s="23"/>
      <c r="Y98" s="52"/>
      <c r="Z98" s="49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>
        <v>1</v>
      </c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44"/>
      <c r="FS98" s="49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6"/>
      <c r="GG98" s="6"/>
      <c r="GH98" s="6"/>
      <c r="GI98" s="6"/>
      <c r="GJ98" s="6"/>
      <c r="GK98" s="6"/>
      <c r="GL98" s="6"/>
      <c r="GM98" s="6"/>
      <c r="GN98" s="6"/>
      <c r="GO98" s="6"/>
      <c r="GP98" s="6"/>
      <c r="GQ98" s="6"/>
      <c r="GR98" s="6"/>
      <c r="GS98" s="6"/>
      <c r="GT98" s="6"/>
      <c r="GU98" s="6"/>
      <c r="GV98" s="6"/>
      <c r="GW98" s="6"/>
      <c r="GX98" s="6"/>
      <c r="GY98" s="6"/>
      <c r="GZ98" s="6"/>
      <c r="HA98" s="6"/>
      <c r="HB98" s="6"/>
      <c r="HC98" s="6"/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6"/>
      <c r="HQ98" s="6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6"/>
      <c r="IN98" s="6"/>
      <c r="IO98" s="6"/>
      <c r="IP98" s="6"/>
      <c r="IQ98" s="6"/>
      <c r="IR98" s="6"/>
      <c r="IS98" s="6"/>
      <c r="IT98" s="6"/>
      <c r="IU98" s="6"/>
      <c r="IV98" s="6"/>
      <c r="IW98" s="6"/>
      <c r="IX98" s="6"/>
      <c r="IY98" s="6"/>
      <c r="IZ98" s="6"/>
      <c r="JA98" s="6"/>
      <c r="JB98" s="6"/>
      <c r="JC98" s="6"/>
      <c r="JD98" s="6"/>
      <c r="JE98" s="6"/>
      <c r="JF98" s="6"/>
      <c r="JG98" s="6"/>
      <c r="JH98" s="6"/>
      <c r="JI98" s="6"/>
      <c r="JJ98" s="6"/>
      <c r="JK98" s="6"/>
      <c r="JL98" s="6"/>
      <c r="JM98" s="6"/>
      <c r="JN98" s="6"/>
      <c r="JO98" s="6"/>
      <c r="JP98" s="6"/>
      <c r="JQ98" s="6"/>
      <c r="JR98" s="6"/>
      <c r="JS98" s="6"/>
      <c r="JT98" s="6"/>
      <c r="JU98" s="6"/>
      <c r="JV98" s="6"/>
      <c r="JW98" s="6"/>
      <c r="JX98" s="6"/>
    </row>
    <row r="99" spans="3:284">
      <c r="C99" s="6">
        <v>93</v>
      </c>
      <c r="D99" s="23" t="s">
        <v>1182</v>
      </c>
      <c r="E99" s="23">
        <f>F99+SUM(G99:Y99)</f>
        <v>1</v>
      </c>
      <c r="F99" s="23">
        <f>SUM(Z99:JK99)</f>
        <v>1</v>
      </c>
      <c r="G99" s="23"/>
      <c r="H99" s="23"/>
      <c r="I99" s="23"/>
      <c r="J99" s="23"/>
      <c r="K99" s="23"/>
      <c r="L99" s="23"/>
      <c r="M99" s="23"/>
      <c r="N99" s="23"/>
      <c r="O99" s="52"/>
      <c r="P99" s="54"/>
      <c r="Q99" s="23"/>
      <c r="R99" s="23"/>
      <c r="S99" s="23"/>
      <c r="T99" s="23"/>
      <c r="U99" s="23"/>
      <c r="V99" s="23"/>
      <c r="W99" s="23"/>
      <c r="X99" s="23"/>
      <c r="Y99" s="52"/>
      <c r="Z99" s="49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>
        <v>1</v>
      </c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44"/>
      <c r="FS99" s="49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6"/>
      <c r="GG99" s="6"/>
      <c r="GH99" s="6"/>
      <c r="GI99" s="6"/>
      <c r="GJ99" s="6"/>
      <c r="GK99" s="6"/>
      <c r="GL99" s="6"/>
      <c r="GM99" s="6"/>
      <c r="GN99" s="6"/>
      <c r="GO99" s="6"/>
      <c r="GP99" s="6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6"/>
      <c r="HQ99" s="6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/>
      <c r="ID99" s="6"/>
      <c r="IE99" s="6"/>
      <c r="IF99" s="6"/>
      <c r="IG99" s="6"/>
      <c r="IH99" s="6"/>
      <c r="II99" s="6"/>
      <c r="IJ99" s="6"/>
      <c r="IK99" s="6"/>
      <c r="IL99" s="6"/>
      <c r="IM99" s="6"/>
      <c r="IN99" s="6"/>
      <c r="IO99" s="6"/>
      <c r="IP99" s="6"/>
      <c r="IQ99" s="6"/>
      <c r="IR99" s="6"/>
      <c r="IS99" s="6"/>
      <c r="IT99" s="6"/>
      <c r="IU99" s="6"/>
      <c r="IV99" s="6"/>
      <c r="IW99" s="6"/>
      <c r="IX99" s="6"/>
      <c r="IY99" s="6"/>
      <c r="IZ99" s="6"/>
      <c r="JA99" s="6"/>
      <c r="JB99" s="6"/>
      <c r="JC99" s="6"/>
      <c r="JD99" s="6"/>
      <c r="JE99" s="6"/>
      <c r="JF99" s="6"/>
      <c r="JG99" s="6"/>
      <c r="JH99" s="6"/>
      <c r="JI99" s="6"/>
      <c r="JJ99" s="6"/>
      <c r="JK99" s="6"/>
      <c r="JL99" s="6"/>
      <c r="JM99" s="6"/>
      <c r="JN99" s="6"/>
      <c r="JO99" s="6"/>
      <c r="JP99" s="6"/>
      <c r="JQ99" s="6"/>
      <c r="JR99" s="6"/>
      <c r="JS99" s="6"/>
      <c r="JT99" s="6"/>
      <c r="JU99" s="6"/>
      <c r="JV99" s="6"/>
      <c r="JW99" s="6"/>
      <c r="JX99" s="6"/>
    </row>
    <row r="100" spans="3:284">
      <c r="C100" s="6">
        <v>94</v>
      </c>
      <c r="D100" s="23" t="s">
        <v>1149</v>
      </c>
      <c r="E100" s="23">
        <f>F100+SUM(G100:Y100)</f>
        <v>1</v>
      </c>
      <c r="F100" s="23">
        <f>SUM(Z100:JK100)</f>
        <v>1</v>
      </c>
      <c r="G100" s="23"/>
      <c r="H100" s="23"/>
      <c r="I100" s="23"/>
      <c r="J100" s="23"/>
      <c r="K100" s="23"/>
      <c r="L100" s="23"/>
      <c r="M100" s="23"/>
      <c r="N100" s="23"/>
      <c r="O100" s="52"/>
      <c r="P100" s="54"/>
      <c r="Q100" s="23"/>
      <c r="R100" s="23"/>
      <c r="S100" s="23"/>
      <c r="T100" s="23"/>
      <c r="U100" s="23"/>
      <c r="V100" s="23"/>
      <c r="W100" s="23"/>
      <c r="X100" s="23"/>
      <c r="Y100" s="52"/>
      <c r="Z100" s="49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>
        <v>1</v>
      </c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44"/>
      <c r="FS100" s="49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6"/>
      <c r="HQ100" s="6"/>
      <c r="HR100" s="6"/>
      <c r="HS100" s="6"/>
      <c r="HT100" s="6"/>
      <c r="HU100" s="6"/>
      <c r="HV100" s="6"/>
      <c r="HW100" s="6"/>
      <c r="HX100" s="6"/>
      <c r="HY100" s="6"/>
      <c r="HZ100" s="6"/>
      <c r="IA100" s="6"/>
      <c r="IB100" s="6"/>
      <c r="IC100" s="6"/>
      <c r="ID100" s="6"/>
      <c r="IE100" s="6"/>
      <c r="IF100" s="6"/>
      <c r="IG100" s="6"/>
      <c r="IH100" s="6"/>
      <c r="II100" s="6"/>
      <c r="IJ100" s="6"/>
      <c r="IK100" s="6"/>
      <c r="IL100" s="6"/>
      <c r="IM100" s="6"/>
      <c r="IN100" s="6"/>
      <c r="IO100" s="6"/>
      <c r="IP100" s="6"/>
      <c r="IQ100" s="6"/>
      <c r="IR100" s="6"/>
      <c r="IS100" s="6"/>
      <c r="IT100" s="6"/>
      <c r="IU100" s="6"/>
      <c r="IV100" s="6"/>
      <c r="IW100" s="6"/>
      <c r="IX100" s="6"/>
      <c r="IY100" s="6"/>
      <c r="IZ100" s="6"/>
      <c r="JA100" s="6"/>
      <c r="JB100" s="6"/>
      <c r="JC100" s="6"/>
      <c r="JD100" s="6"/>
      <c r="JE100" s="6"/>
      <c r="JF100" s="6"/>
      <c r="JG100" s="6"/>
      <c r="JH100" s="6"/>
      <c r="JI100" s="6"/>
      <c r="JJ100" s="6"/>
      <c r="JK100" s="6"/>
      <c r="JL100" s="6"/>
      <c r="JM100" s="6"/>
      <c r="JN100" s="6"/>
      <c r="JO100" s="6"/>
      <c r="JP100" s="6"/>
      <c r="JQ100" s="6"/>
      <c r="JR100" s="6"/>
      <c r="JS100" s="6"/>
      <c r="JT100" s="6"/>
      <c r="JU100" s="6"/>
      <c r="JV100" s="6"/>
      <c r="JW100" s="6"/>
      <c r="JX100" s="6"/>
    </row>
    <row r="101" spans="3:284">
      <c r="C101" s="6">
        <v>95</v>
      </c>
      <c r="D101" s="23" t="s">
        <v>1088</v>
      </c>
      <c r="E101" s="23">
        <f>F101+SUM(G101:Y101)</f>
        <v>1</v>
      </c>
      <c r="F101" s="23">
        <f>SUM(Z101:JK101)</f>
        <v>1</v>
      </c>
      <c r="G101" s="23"/>
      <c r="H101" s="23"/>
      <c r="I101" s="23"/>
      <c r="J101" s="23"/>
      <c r="K101" s="23"/>
      <c r="L101" s="23"/>
      <c r="M101" s="23"/>
      <c r="N101" s="23"/>
      <c r="O101" s="52"/>
      <c r="P101" s="54"/>
      <c r="Q101" s="23"/>
      <c r="R101" s="23"/>
      <c r="S101" s="23"/>
      <c r="T101" s="23"/>
      <c r="U101" s="23"/>
      <c r="V101" s="23"/>
      <c r="W101" s="23"/>
      <c r="X101" s="23"/>
      <c r="Y101" s="52"/>
      <c r="Z101" s="49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>
        <v>1</v>
      </c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6"/>
      <c r="EB101" s="6"/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44"/>
      <c r="FS101" s="49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6"/>
      <c r="GG101" s="6"/>
      <c r="GH101" s="6"/>
      <c r="GI101" s="6"/>
      <c r="GJ101" s="6"/>
      <c r="GK101" s="6"/>
      <c r="GL101" s="6"/>
      <c r="GM101" s="6"/>
      <c r="GN101" s="6"/>
      <c r="GO101" s="6"/>
      <c r="GP101" s="6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6"/>
      <c r="HQ101" s="6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6"/>
      <c r="IN101" s="6"/>
      <c r="IO101" s="6"/>
      <c r="IP101" s="6"/>
      <c r="IQ101" s="6"/>
      <c r="IR101" s="6"/>
      <c r="IS101" s="6"/>
      <c r="IT101" s="6"/>
      <c r="IU101" s="6"/>
      <c r="IV101" s="6"/>
      <c r="IW101" s="6"/>
      <c r="IX101" s="6"/>
      <c r="IY101" s="6"/>
      <c r="IZ101" s="6"/>
      <c r="JA101" s="6"/>
      <c r="JB101" s="6"/>
      <c r="JC101" s="6"/>
      <c r="JD101" s="6"/>
      <c r="JE101" s="6"/>
      <c r="JF101" s="6"/>
      <c r="JG101" s="6"/>
      <c r="JH101" s="6"/>
      <c r="JI101" s="6"/>
      <c r="JJ101" s="6"/>
      <c r="JK101" s="6"/>
      <c r="JL101" s="6"/>
      <c r="JM101" s="6"/>
      <c r="JN101" s="6"/>
      <c r="JO101" s="6"/>
      <c r="JP101" s="6"/>
      <c r="JQ101" s="6"/>
      <c r="JR101" s="6"/>
      <c r="JS101" s="6"/>
      <c r="JT101" s="6"/>
      <c r="JU101" s="6"/>
      <c r="JV101" s="6"/>
      <c r="JW101" s="6"/>
      <c r="JX101" s="6"/>
    </row>
    <row r="102" spans="3:284">
      <c r="C102" s="6">
        <v>96</v>
      </c>
      <c r="D102" s="23" t="s">
        <v>1090</v>
      </c>
      <c r="E102" s="23">
        <f>F102+SUM(G102:Y102)</f>
        <v>1</v>
      </c>
      <c r="F102" s="23">
        <f>SUM(Z102:JK102)</f>
        <v>1</v>
      </c>
      <c r="G102" s="23"/>
      <c r="H102" s="23"/>
      <c r="I102" s="23"/>
      <c r="J102" s="23"/>
      <c r="K102" s="23"/>
      <c r="L102" s="23"/>
      <c r="M102" s="23"/>
      <c r="N102" s="23"/>
      <c r="O102" s="52"/>
      <c r="P102" s="54"/>
      <c r="Q102" s="23"/>
      <c r="R102" s="23"/>
      <c r="S102" s="23"/>
      <c r="T102" s="23"/>
      <c r="U102" s="23"/>
      <c r="V102" s="23"/>
      <c r="W102" s="23"/>
      <c r="X102" s="23"/>
      <c r="Y102" s="52"/>
      <c r="Z102" s="49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>
        <v>1</v>
      </c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6"/>
      <c r="DW102" s="6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44"/>
      <c r="FS102" s="49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6"/>
      <c r="GG102" s="6"/>
      <c r="GH102" s="6"/>
      <c r="GI102" s="6"/>
      <c r="GJ102" s="6"/>
      <c r="GK102" s="6"/>
      <c r="GL102" s="6"/>
      <c r="GM102" s="6"/>
      <c r="GN102" s="6"/>
      <c r="GO102" s="6"/>
      <c r="GP102" s="6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6"/>
      <c r="HQ102" s="6"/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/>
      <c r="IJ102" s="6"/>
      <c r="IK102" s="6"/>
      <c r="IL102" s="6"/>
      <c r="IM102" s="6"/>
      <c r="IN102" s="6"/>
      <c r="IO102" s="6"/>
      <c r="IP102" s="6"/>
      <c r="IQ102" s="6"/>
      <c r="IR102" s="6"/>
      <c r="IS102" s="6"/>
      <c r="IT102" s="6"/>
      <c r="IU102" s="6"/>
      <c r="IV102" s="6"/>
      <c r="IW102" s="6"/>
      <c r="IX102" s="6"/>
      <c r="IY102" s="6"/>
      <c r="IZ102" s="6"/>
      <c r="JA102" s="6"/>
      <c r="JB102" s="6"/>
      <c r="JC102" s="6"/>
      <c r="JD102" s="6"/>
      <c r="JE102" s="6"/>
      <c r="JF102" s="6"/>
      <c r="JG102" s="6"/>
      <c r="JH102" s="6"/>
      <c r="JI102" s="6"/>
      <c r="JJ102" s="6"/>
      <c r="JK102" s="6"/>
      <c r="JL102" s="6"/>
      <c r="JM102" s="6"/>
      <c r="JN102" s="6"/>
      <c r="JO102" s="6"/>
      <c r="JP102" s="6"/>
      <c r="JQ102" s="6"/>
      <c r="JR102" s="6"/>
      <c r="JS102" s="6"/>
      <c r="JT102" s="6"/>
      <c r="JU102" s="6"/>
      <c r="JV102" s="6"/>
      <c r="JW102" s="6"/>
      <c r="JX102" s="6"/>
    </row>
    <row r="103" spans="3:284">
      <c r="C103" s="6">
        <v>97</v>
      </c>
      <c r="D103" s="23" t="s">
        <v>1060</v>
      </c>
      <c r="E103" s="23">
        <f>F103+SUM(G103:Y103)</f>
        <v>1</v>
      </c>
      <c r="F103" s="23">
        <f>SUM(Z103:JK103)</f>
        <v>1</v>
      </c>
      <c r="G103" s="23"/>
      <c r="H103" s="23"/>
      <c r="I103" s="23"/>
      <c r="J103" s="23"/>
      <c r="K103" s="23"/>
      <c r="L103" s="23"/>
      <c r="M103" s="23"/>
      <c r="N103" s="23"/>
      <c r="O103" s="52"/>
      <c r="P103" s="54"/>
      <c r="Q103" s="23"/>
      <c r="R103" s="23"/>
      <c r="S103" s="23"/>
      <c r="T103" s="23"/>
      <c r="U103" s="23"/>
      <c r="V103" s="23"/>
      <c r="W103" s="23"/>
      <c r="X103" s="23"/>
      <c r="Y103" s="52"/>
      <c r="Z103" s="49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>
        <v>1</v>
      </c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44"/>
      <c r="FS103" s="49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  <c r="IV103" s="6"/>
      <c r="IW103" s="6"/>
      <c r="IX103" s="6"/>
      <c r="IY103" s="6"/>
      <c r="IZ103" s="6"/>
      <c r="JA103" s="6"/>
      <c r="JB103" s="6"/>
      <c r="JC103" s="6"/>
      <c r="JD103" s="6"/>
      <c r="JE103" s="6"/>
      <c r="JF103" s="6"/>
      <c r="JG103" s="6"/>
      <c r="JH103" s="6"/>
      <c r="JI103" s="6"/>
      <c r="JJ103" s="6"/>
      <c r="JK103" s="6"/>
      <c r="JL103" s="6"/>
      <c r="JM103" s="6"/>
      <c r="JN103" s="6"/>
      <c r="JO103" s="6"/>
      <c r="JP103" s="6"/>
      <c r="JQ103" s="6"/>
      <c r="JR103" s="6"/>
      <c r="JS103" s="6"/>
      <c r="JT103" s="6"/>
      <c r="JU103" s="6"/>
      <c r="JV103" s="6"/>
      <c r="JW103" s="6"/>
      <c r="JX103" s="6"/>
    </row>
    <row r="104" spans="3:284">
      <c r="C104" s="6">
        <v>98</v>
      </c>
      <c r="D104" s="23" t="s">
        <v>971</v>
      </c>
      <c r="E104" s="23">
        <f>F104+SUM(G104:Y104)</f>
        <v>3</v>
      </c>
      <c r="F104" s="23">
        <f>SUM(Z104:JK104)</f>
        <v>3</v>
      </c>
      <c r="G104" s="23"/>
      <c r="H104" s="23"/>
      <c r="I104" s="23"/>
      <c r="J104" s="23"/>
      <c r="K104" s="23"/>
      <c r="L104" s="23"/>
      <c r="M104" s="23"/>
      <c r="N104" s="23"/>
      <c r="O104" s="52"/>
      <c r="P104" s="54"/>
      <c r="Q104" s="23"/>
      <c r="R104" s="23"/>
      <c r="S104" s="23"/>
      <c r="T104" s="23"/>
      <c r="U104" s="23"/>
      <c r="V104" s="23"/>
      <c r="W104" s="23"/>
      <c r="X104" s="23"/>
      <c r="Y104" s="52"/>
      <c r="Z104" s="49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>
        <v>1</v>
      </c>
      <c r="DF104" s="6">
        <v>1</v>
      </c>
      <c r="DG104" s="6"/>
      <c r="DH104" s="6"/>
      <c r="DI104" s="6"/>
      <c r="DJ104" s="6"/>
      <c r="DK104" s="6"/>
      <c r="DL104" s="6"/>
      <c r="DM104" s="6"/>
      <c r="DN104" s="6"/>
      <c r="DO104" s="6">
        <v>1</v>
      </c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44"/>
      <c r="FS104" s="49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  <c r="IV104" s="6"/>
      <c r="IW104" s="6"/>
      <c r="IX104" s="6"/>
      <c r="IY104" s="6"/>
      <c r="IZ104" s="6"/>
      <c r="JA104" s="6"/>
      <c r="JB104" s="6"/>
      <c r="JC104" s="6"/>
      <c r="JD104" s="6"/>
      <c r="JE104" s="6"/>
      <c r="JF104" s="6"/>
      <c r="JG104" s="6"/>
      <c r="JH104" s="6"/>
      <c r="JI104" s="6"/>
      <c r="JJ104" s="6"/>
      <c r="JK104" s="6"/>
      <c r="JL104" s="6"/>
      <c r="JM104" s="6"/>
      <c r="JN104" s="6"/>
      <c r="JO104" s="6"/>
      <c r="JP104" s="6"/>
      <c r="JQ104" s="6"/>
      <c r="JR104" s="6"/>
      <c r="JS104" s="6"/>
      <c r="JT104" s="6"/>
      <c r="JU104" s="6"/>
      <c r="JV104" s="6"/>
      <c r="JW104" s="6"/>
      <c r="JX104" s="6"/>
    </row>
    <row r="105" spans="3:284">
      <c r="C105" s="6">
        <v>99</v>
      </c>
      <c r="D105" s="23" t="s">
        <v>1017</v>
      </c>
      <c r="E105" s="23">
        <f>F105+SUM(G105:Y105)</f>
        <v>1</v>
      </c>
      <c r="F105" s="23">
        <f>SUM(Z105:JK105)</f>
        <v>1</v>
      </c>
      <c r="G105" s="23"/>
      <c r="H105" s="23"/>
      <c r="I105" s="23"/>
      <c r="J105" s="23"/>
      <c r="K105" s="23"/>
      <c r="L105" s="23"/>
      <c r="M105" s="23"/>
      <c r="N105" s="23"/>
      <c r="O105" s="52"/>
      <c r="P105" s="54"/>
      <c r="Q105" s="23"/>
      <c r="R105" s="23"/>
      <c r="S105" s="23"/>
      <c r="T105" s="23"/>
      <c r="U105" s="23"/>
      <c r="V105" s="23"/>
      <c r="W105" s="23"/>
      <c r="X105" s="23"/>
      <c r="Y105" s="52"/>
      <c r="Z105" s="49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>
        <v>1</v>
      </c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44"/>
      <c r="FS105" s="49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  <c r="IV105" s="6"/>
      <c r="IW105" s="6"/>
      <c r="IX105" s="6"/>
      <c r="IY105" s="6"/>
      <c r="IZ105" s="6"/>
      <c r="JA105" s="6"/>
      <c r="JB105" s="6"/>
      <c r="JC105" s="6"/>
      <c r="JD105" s="6"/>
      <c r="JE105" s="6"/>
      <c r="JF105" s="6"/>
      <c r="JG105" s="6"/>
      <c r="JH105" s="6"/>
      <c r="JI105" s="6"/>
      <c r="JJ105" s="6"/>
      <c r="JK105" s="6"/>
      <c r="JL105" s="6"/>
      <c r="JM105" s="6"/>
      <c r="JN105" s="6"/>
      <c r="JO105" s="6"/>
      <c r="JP105" s="6"/>
      <c r="JQ105" s="6"/>
      <c r="JR105" s="6"/>
      <c r="JS105" s="6"/>
      <c r="JT105" s="6"/>
      <c r="JU105" s="6"/>
      <c r="JV105" s="6"/>
      <c r="JW105" s="6"/>
      <c r="JX105" s="6"/>
    </row>
    <row r="106" spans="3:284">
      <c r="C106" s="6">
        <v>100</v>
      </c>
      <c r="D106" s="23" t="s">
        <v>1015</v>
      </c>
      <c r="E106" s="23">
        <f>F106+SUM(G106:Y106)</f>
        <v>1</v>
      </c>
      <c r="F106" s="23">
        <f>SUM(Z106:JK106)</f>
        <v>1</v>
      </c>
      <c r="G106" s="23"/>
      <c r="H106" s="23"/>
      <c r="I106" s="23"/>
      <c r="J106" s="23"/>
      <c r="K106" s="23"/>
      <c r="L106" s="23"/>
      <c r="M106" s="23"/>
      <c r="N106" s="23"/>
      <c r="O106" s="52"/>
      <c r="P106" s="54"/>
      <c r="Q106" s="23"/>
      <c r="R106" s="23"/>
      <c r="S106" s="23"/>
      <c r="T106" s="23"/>
      <c r="U106" s="23"/>
      <c r="V106" s="23"/>
      <c r="W106" s="23"/>
      <c r="X106" s="23"/>
      <c r="Y106" s="52"/>
      <c r="Z106" s="49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>
        <v>1</v>
      </c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44"/>
      <c r="FS106" s="49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  <c r="IV106" s="6"/>
      <c r="IW106" s="6"/>
      <c r="IX106" s="6"/>
      <c r="IY106" s="6"/>
      <c r="IZ106" s="6"/>
      <c r="JA106" s="6"/>
      <c r="JB106" s="6"/>
      <c r="JC106" s="6"/>
      <c r="JD106" s="6"/>
      <c r="JE106" s="6"/>
      <c r="JF106" s="6"/>
      <c r="JG106" s="6"/>
      <c r="JH106" s="6"/>
      <c r="JI106" s="6"/>
      <c r="JJ106" s="6"/>
      <c r="JK106" s="6"/>
      <c r="JL106" s="6"/>
      <c r="JM106" s="6"/>
      <c r="JN106" s="6"/>
      <c r="JO106" s="6"/>
      <c r="JP106" s="6"/>
      <c r="JQ106" s="6"/>
      <c r="JR106" s="6"/>
      <c r="JS106" s="6"/>
      <c r="JT106" s="6"/>
      <c r="JU106" s="6"/>
      <c r="JV106" s="6"/>
      <c r="JW106" s="6"/>
      <c r="JX106" s="6"/>
    </row>
    <row r="107" spans="3:284">
      <c r="C107" s="6">
        <v>101</v>
      </c>
      <c r="D107" s="23" t="s">
        <v>952</v>
      </c>
      <c r="E107" s="23">
        <f>F107+SUM(G107:Y107)</f>
        <v>1</v>
      </c>
      <c r="F107" s="23">
        <f>SUM(Z107:JK107)</f>
        <v>1</v>
      </c>
      <c r="G107" s="23"/>
      <c r="H107" s="23"/>
      <c r="I107" s="23"/>
      <c r="J107" s="23"/>
      <c r="K107" s="23"/>
      <c r="L107" s="23"/>
      <c r="M107" s="23"/>
      <c r="N107" s="23"/>
      <c r="O107" s="52"/>
      <c r="P107" s="54"/>
      <c r="Q107" s="23"/>
      <c r="R107" s="23"/>
      <c r="S107" s="23"/>
      <c r="T107" s="23"/>
      <c r="U107" s="23"/>
      <c r="V107" s="23"/>
      <c r="W107" s="23"/>
      <c r="X107" s="23"/>
      <c r="Y107" s="52"/>
      <c r="Z107" s="49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>
        <v>1</v>
      </c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44"/>
      <c r="FS107" s="49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  <c r="IW107" s="6"/>
      <c r="IX107" s="6"/>
      <c r="IY107" s="6"/>
      <c r="IZ107" s="6"/>
      <c r="JA107" s="6"/>
      <c r="JB107" s="6"/>
      <c r="JC107" s="6"/>
      <c r="JD107" s="6"/>
      <c r="JE107" s="6"/>
      <c r="JF107" s="6"/>
      <c r="JG107" s="6"/>
      <c r="JH107" s="6"/>
      <c r="JI107" s="6"/>
      <c r="JJ107" s="6"/>
      <c r="JK107" s="6"/>
      <c r="JL107" s="6"/>
      <c r="JM107" s="6"/>
      <c r="JN107" s="6"/>
      <c r="JO107" s="6"/>
      <c r="JP107" s="6"/>
      <c r="JQ107" s="6"/>
      <c r="JR107" s="6"/>
      <c r="JS107" s="6"/>
      <c r="JT107" s="6"/>
      <c r="JU107" s="6"/>
      <c r="JV107" s="6"/>
      <c r="JW107" s="6"/>
      <c r="JX107" s="6"/>
    </row>
    <row r="108" spans="3:284">
      <c r="C108" s="6">
        <v>102</v>
      </c>
      <c r="D108" s="23" t="s">
        <v>974</v>
      </c>
      <c r="E108" s="23">
        <f>F108+SUM(G108:Y108)</f>
        <v>1</v>
      </c>
      <c r="F108" s="23">
        <f>SUM(Z108:JK108)</f>
        <v>1</v>
      </c>
      <c r="G108" s="23"/>
      <c r="H108" s="23"/>
      <c r="I108" s="23"/>
      <c r="J108" s="23"/>
      <c r="K108" s="23"/>
      <c r="L108" s="23"/>
      <c r="M108" s="23"/>
      <c r="N108" s="23"/>
      <c r="O108" s="52"/>
      <c r="P108" s="54"/>
      <c r="Q108" s="23"/>
      <c r="R108" s="23"/>
      <c r="S108" s="23"/>
      <c r="T108" s="23"/>
      <c r="U108" s="23"/>
      <c r="V108" s="23"/>
      <c r="W108" s="23"/>
      <c r="X108" s="23"/>
      <c r="Y108" s="52"/>
      <c r="Z108" s="49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>
        <v>1</v>
      </c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44"/>
      <c r="FS108" s="49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  <c r="IV108" s="6"/>
      <c r="IW108" s="6"/>
      <c r="IX108" s="6"/>
      <c r="IY108" s="6"/>
      <c r="IZ108" s="6"/>
      <c r="JA108" s="6"/>
      <c r="JB108" s="6"/>
      <c r="JC108" s="6"/>
      <c r="JD108" s="6"/>
      <c r="JE108" s="6"/>
      <c r="JF108" s="6"/>
      <c r="JG108" s="6"/>
      <c r="JH108" s="6"/>
      <c r="JI108" s="6"/>
      <c r="JJ108" s="6"/>
      <c r="JK108" s="6"/>
      <c r="JL108" s="6"/>
      <c r="JM108" s="6"/>
      <c r="JN108" s="6"/>
      <c r="JO108" s="6"/>
      <c r="JP108" s="6"/>
      <c r="JQ108" s="6"/>
      <c r="JR108" s="6"/>
      <c r="JS108" s="6"/>
      <c r="JT108" s="6"/>
      <c r="JU108" s="6"/>
      <c r="JV108" s="6"/>
      <c r="JW108" s="6"/>
      <c r="JX108" s="6"/>
    </row>
    <row r="109" spans="3:284">
      <c r="C109" s="6">
        <v>103</v>
      </c>
      <c r="D109" s="23" t="s">
        <v>941</v>
      </c>
      <c r="E109" s="23">
        <f>F109+SUM(G109:Y109)</f>
        <v>1</v>
      </c>
      <c r="F109" s="23">
        <f>SUM(Z109:JK109)</f>
        <v>1</v>
      </c>
      <c r="G109" s="23"/>
      <c r="H109" s="23"/>
      <c r="I109" s="23"/>
      <c r="J109" s="23"/>
      <c r="K109" s="23"/>
      <c r="L109" s="23"/>
      <c r="M109" s="23"/>
      <c r="N109" s="23"/>
      <c r="O109" s="52"/>
      <c r="P109" s="54"/>
      <c r="Q109" s="23"/>
      <c r="R109" s="23"/>
      <c r="S109" s="23"/>
      <c r="T109" s="23"/>
      <c r="U109" s="23"/>
      <c r="V109" s="23"/>
      <c r="W109" s="23"/>
      <c r="X109" s="23"/>
      <c r="Y109" s="52"/>
      <c r="Z109" s="49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>
        <v>1</v>
      </c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44"/>
      <c r="FS109" s="49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  <c r="IV109" s="6"/>
      <c r="IW109" s="6"/>
      <c r="IX109" s="6"/>
      <c r="IY109" s="6"/>
      <c r="IZ109" s="6"/>
      <c r="JA109" s="6"/>
      <c r="JB109" s="6"/>
      <c r="JC109" s="6"/>
      <c r="JD109" s="6"/>
      <c r="JE109" s="6"/>
      <c r="JF109" s="6"/>
      <c r="JG109" s="6"/>
      <c r="JH109" s="6"/>
      <c r="JI109" s="6"/>
      <c r="JJ109" s="6"/>
      <c r="JK109" s="6"/>
      <c r="JL109" s="6"/>
      <c r="JM109" s="6"/>
      <c r="JN109" s="6"/>
      <c r="JO109" s="6"/>
      <c r="JP109" s="6"/>
      <c r="JQ109" s="6"/>
      <c r="JR109" s="6"/>
      <c r="JS109" s="6"/>
      <c r="JT109" s="6"/>
      <c r="JU109" s="6"/>
      <c r="JV109" s="6"/>
      <c r="JW109" s="6"/>
      <c r="JX109" s="6"/>
    </row>
    <row r="110" spans="3:284">
      <c r="C110" s="6">
        <v>104</v>
      </c>
      <c r="D110" s="23" t="s">
        <v>915</v>
      </c>
      <c r="E110" s="23">
        <f>F110+SUM(G110:Y110)</f>
        <v>2</v>
      </c>
      <c r="F110" s="23">
        <f>SUM(Z110:JK110)</f>
        <v>2</v>
      </c>
      <c r="G110" s="23"/>
      <c r="H110" s="23"/>
      <c r="I110" s="23"/>
      <c r="J110" s="23"/>
      <c r="K110" s="23"/>
      <c r="L110" s="23"/>
      <c r="M110" s="23"/>
      <c r="N110" s="23"/>
      <c r="O110" s="52"/>
      <c r="P110" s="54"/>
      <c r="Q110" s="23"/>
      <c r="R110" s="23"/>
      <c r="S110" s="23"/>
      <c r="T110" s="23"/>
      <c r="U110" s="23"/>
      <c r="V110" s="23"/>
      <c r="W110" s="23"/>
      <c r="X110" s="23"/>
      <c r="Y110" s="52"/>
      <c r="Z110" s="49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>
        <v>1</v>
      </c>
      <c r="DU110" s="6"/>
      <c r="DV110" s="6">
        <v>1</v>
      </c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44"/>
      <c r="FS110" s="49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  <c r="IV110" s="6"/>
      <c r="IW110" s="6"/>
      <c r="IX110" s="6"/>
      <c r="IY110" s="6"/>
      <c r="IZ110" s="6"/>
      <c r="JA110" s="6"/>
      <c r="JB110" s="6"/>
      <c r="JC110" s="6"/>
      <c r="JD110" s="6"/>
      <c r="JE110" s="6"/>
      <c r="JF110" s="6"/>
      <c r="JG110" s="6"/>
      <c r="JH110" s="6"/>
      <c r="JI110" s="6"/>
      <c r="JJ110" s="6"/>
      <c r="JK110" s="6"/>
      <c r="JL110" s="6"/>
      <c r="JM110" s="6"/>
      <c r="JN110" s="6"/>
      <c r="JO110" s="6"/>
      <c r="JP110" s="6"/>
      <c r="JQ110" s="6"/>
      <c r="JR110" s="6"/>
      <c r="JS110" s="6"/>
      <c r="JT110" s="6"/>
      <c r="JU110" s="6"/>
      <c r="JV110" s="6"/>
      <c r="JW110" s="6"/>
      <c r="JX110" s="6"/>
    </row>
    <row r="111" spans="3:284">
      <c r="C111" s="6">
        <v>105</v>
      </c>
      <c r="D111" s="23" t="s">
        <v>906</v>
      </c>
      <c r="E111" s="23">
        <f>F111+SUM(G111:Y111)</f>
        <v>1</v>
      </c>
      <c r="F111" s="23">
        <f>SUM(Z111:JK111)</f>
        <v>1</v>
      </c>
      <c r="G111" s="23"/>
      <c r="H111" s="23"/>
      <c r="I111" s="23"/>
      <c r="J111" s="23"/>
      <c r="K111" s="23"/>
      <c r="L111" s="23"/>
      <c r="M111" s="23"/>
      <c r="N111" s="23"/>
      <c r="O111" s="52"/>
      <c r="P111" s="54"/>
      <c r="Q111" s="23"/>
      <c r="R111" s="23"/>
      <c r="S111" s="23"/>
      <c r="T111" s="23"/>
      <c r="U111" s="23"/>
      <c r="V111" s="23"/>
      <c r="W111" s="23"/>
      <c r="X111" s="23"/>
      <c r="Y111" s="52"/>
      <c r="Z111" s="49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>
        <v>1</v>
      </c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44"/>
      <c r="FS111" s="49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  <c r="IV111" s="6"/>
      <c r="IW111" s="6"/>
      <c r="IX111" s="6"/>
      <c r="IY111" s="6"/>
      <c r="IZ111" s="6"/>
      <c r="JA111" s="6"/>
      <c r="JB111" s="6"/>
      <c r="JC111" s="6"/>
      <c r="JD111" s="6"/>
      <c r="JE111" s="6"/>
      <c r="JF111" s="6"/>
      <c r="JG111" s="6"/>
      <c r="JH111" s="6"/>
      <c r="JI111" s="6"/>
      <c r="JJ111" s="6"/>
      <c r="JK111" s="6"/>
      <c r="JL111" s="6"/>
      <c r="JM111" s="6"/>
      <c r="JN111" s="6"/>
      <c r="JO111" s="6"/>
      <c r="JP111" s="6"/>
      <c r="JQ111" s="6"/>
      <c r="JR111" s="6"/>
      <c r="JS111" s="6"/>
      <c r="JT111" s="6"/>
      <c r="JU111" s="6"/>
      <c r="JV111" s="6"/>
      <c r="JW111" s="6"/>
      <c r="JX111" s="6"/>
    </row>
    <row r="112" spans="3:284">
      <c r="C112" s="6">
        <v>106</v>
      </c>
      <c r="D112" s="23" t="s">
        <v>792</v>
      </c>
      <c r="E112" s="23">
        <f>F112+SUM(G112:Y112)</f>
        <v>3</v>
      </c>
      <c r="F112" s="23">
        <f>SUM(Z112:JK112)</f>
        <v>3</v>
      </c>
      <c r="G112" s="23"/>
      <c r="H112" s="23"/>
      <c r="I112" s="23"/>
      <c r="J112" s="23"/>
      <c r="K112" s="23"/>
      <c r="L112" s="23"/>
      <c r="M112" s="23"/>
      <c r="N112" s="23"/>
      <c r="O112" s="52"/>
      <c r="P112" s="54"/>
      <c r="Q112" s="23"/>
      <c r="R112" s="23"/>
      <c r="S112" s="23"/>
      <c r="T112" s="23"/>
      <c r="U112" s="23"/>
      <c r="V112" s="23"/>
      <c r="W112" s="23"/>
      <c r="X112" s="23"/>
      <c r="Y112" s="52"/>
      <c r="Z112" s="49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>
        <v>1</v>
      </c>
      <c r="EH112" s="6"/>
      <c r="EI112" s="6"/>
      <c r="EJ112" s="6"/>
      <c r="EK112" s="6"/>
      <c r="EL112" s="6"/>
      <c r="EM112" s="6"/>
      <c r="EN112" s="6">
        <v>1</v>
      </c>
      <c r="EO112" s="6">
        <v>1</v>
      </c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44"/>
      <c r="FS112" s="49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  <c r="IV112" s="6"/>
      <c r="IW112" s="6"/>
      <c r="IX112" s="6"/>
      <c r="IY112" s="6"/>
      <c r="IZ112" s="6"/>
      <c r="JA112" s="6"/>
      <c r="JB112" s="6"/>
      <c r="JC112" s="6"/>
      <c r="JD112" s="6"/>
      <c r="JE112" s="6"/>
      <c r="JF112" s="6"/>
      <c r="JG112" s="6"/>
      <c r="JH112" s="6"/>
      <c r="JI112" s="6"/>
      <c r="JJ112" s="6"/>
      <c r="JK112" s="6"/>
      <c r="JL112" s="6"/>
      <c r="JM112" s="6"/>
      <c r="JN112" s="6"/>
      <c r="JO112" s="6"/>
      <c r="JP112" s="6"/>
      <c r="JQ112" s="6"/>
      <c r="JR112" s="6"/>
      <c r="JS112" s="6"/>
      <c r="JT112" s="6"/>
      <c r="JU112" s="6"/>
      <c r="JV112" s="6"/>
      <c r="JW112" s="6"/>
      <c r="JX112" s="6"/>
    </row>
    <row r="113" spans="3:284">
      <c r="C113" s="6">
        <v>107</v>
      </c>
      <c r="D113" s="23" t="s">
        <v>813</v>
      </c>
      <c r="E113" s="23">
        <f>F113+SUM(G113:Y113)</f>
        <v>3</v>
      </c>
      <c r="F113" s="23">
        <f>SUM(Z113:JK113)</f>
        <v>3</v>
      </c>
      <c r="G113" s="23"/>
      <c r="H113" s="23"/>
      <c r="I113" s="23"/>
      <c r="J113" s="23"/>
      <c r="K113" s="23"/>
      <c r="L113" s="23"/>
      <c r="M113" s="23"/>
      <c r="N113" s="23"/>
      <c r="O113" s="52"/>
      <c r="P113" s="54"/>
      <c r="Q113" s="23"/>
      <c r="R113" s="23"/>
      <c r="S113" s="23"/>
      <c r="T113" s="23"/>
      <c r="U113" s="23"/>
      <c r="V113" s="23"/>
      <c r="W113" s="23"/>
      <c r="X113" s="23"/>
      <c r="Y113" s="52"/>
      <c r="Z113" s="49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>
        <v>1</v>
      </c>
      <c r="EI113" s="6"/>
      <c r="EJ113" s="6">
        <v>1</v>
      </c>
      <c r="EK113" s="6">
        <v>1</v>
      </c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44"/>
      <c r="FS113" s="49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  <c r="IV113" s="6"/>
      <c r="IW113" s="6"/>
      <c r="IX113" s="6"/>
      <c r="IY113" s="6"/>
      <c r="IZ113" s="6"/>
      <c r="JA113" s="6"/>
      <c r="JB113" s="6"/>
      <c r="JC113" s="6"/>
      <c r="JD113" s="6"/>
      <c r="JE113" s="6"/>
      <c r="JF113" s="6"/>
      <c r="JG113" s="6"/>
      <c r="JH113" s="6"/>
      <c r="JI113" s="6"/>
      <c r="JJ113" s="6"/>
      <c r="JK113" s="6"/>
      <c r="JL113" s="6"/>
      <c r="JM113" s="6"/>
      <c r="JN113" s="6"/>
      <c r="JO113" s="6"/>
      <c r="JP113" s="6"/>
      <c r="JQ113" s="6"/>
      <c r="JR113" s="6"/>
      <c r="JS113" s="6"/>
      <c r="JT113" s="6"/>
      <c r="JU113" s="6"/>
      <c r="JV113" s="6"/>
      <c r="JW113" s="6"/>
      <c r="JX113" s="6"/>
    </row>
    <row r="114" spans="3:284">
      <c r="C114" s="6">
        <v>108</v>
      </c>
      <c r="D114" s="23" t="s">
        <v>763</v>
      </c>
      <c r="E114" s="23">
        <f>F114+SUM(G114:Y114)</f>
        <v>2</v>
      </c>
      <c r="F114" s="23">
        <f>SUM(Z114:JK114)</f>
        <v>2</v>
      </c>
      <c r="G114" s="23"/>
      <c r="H114" s="23"/>
      <c r="I114" s="23"/>
      <c r="J114" s="23"/>
      <c r="K114" s="23"/>
      <c r="L114" s="23"/>
      <c r="M114" s="23"/>
      <c r="N114" s="23"/>
      <c r="O114" s="52"/>
      <c r="P114" s="54"/>
      <c r="Q114" s="23"/>
      <c r="R114" s="23"/>
      <c r="S114" s="23"/>
      <c r="T114" s="23"/>
      <c r="U114" s="23"/>
      <c r="V114" s="23"/>
      <c r="W114" s="23"/>
      <c r="X114" s="23"/>
      <c r="Y114" s="52"/>
      <c r="Z114" s="49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>
        <v>1</v>
      </c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>
        <v>1</v>
      </c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44"/>
      <c r="FS114" s="49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  <c r="IV114" s="6"/>
      <c r="IW114" s="6"/>
      <c r="IX114" s="6"/>
      <c r="IY114" s="6"/>
      <c r="IZ114" s="6"/>
      <c r="JA114" s="6"/>
      <c r="JB114" s="6"/>
      <c r="JC114" s="6"/>
      <c r="JD114" s="6"/>
      <c r="JE114" s="6"/>
      <c r="JF114" s="6"/>
      <c r="JG114" s="6"/>
      <c r="JH114" s="6"/>
      <c r="JI114" s="6"/>
      <c r="JJ114" s="6"/>
      <c r="JK114" s="6"/>
      <c r="JL114" s="6"/>
      <c r="JM114" s="6"/>
      <c r="JN114" s="6"/>
      <c r="JO114" s="6"/>
      <c r="JP114" s="6"/>
      <c r="JQ114" s="6"/>
      <c r="JR114" s="6"/>
      <c r="JS114" s="6"/>
      <c r="JT114" s="6"/>
      <c r="JU114" s="6"/>
      <c r="JV114" s="6"/>
      <c r="JW114" s="6"/>
      <c r="JX114" s="6"/>
    </row>
    <row r="115" spans="3:284">
      <c r="C115" s="6">
        <v>109</v>
      </c>
      <c r="D115" s="23" t="s">
        <v>794</v>
      </c>
      <c r="E115" s="23">
        <f>F115+SUM(G115:Y115)</f>
        <v>2</v>
      </c>
      <c r="F115" s="23">
        <f>SUM(Z115:JK115)</f>
        <v>2</v>
      </c>
      <c r="G115" s="23"/>
      <c r="H115" s="23"/>
      <c r="I115" s="23"/>
      <c r="J115" s="23"/>
      <c r="K115" s="23"/>
      <c r="L115" s="23"/>
      <c r="M115" s="23"/>
      <c r="N115" s="23"/>
      <c r="O115" s="52"/>
      <c r="P115" s="54"/>
      <c r="Q115" s="23"/>
      <c r="R115" s="23"/>
      <c r="S115" s="23"/>
      <c r="T115" s="23"/>
      <c r="U115" s="23"/>
      <c r="V115" s="23"/>
      <c r="W115" s="23"/>
      <c r="X115" s="23"/>
      <c r="Y115" s="52"/>
      <c r="Z115" s="49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>
        <v>1</v>
      </c>
      <c r="EN115" s="6"/>
      <c r="EO115" s="6">
        <v>1</v>
      </c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44"/>
      <c r="FS115" s="49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  <c r="IV115" s="6"/>
      <c r="IW115" s="6"/>
      <c r="IX115" s="6"/>
      <c r="IY115" s="6"/>
      <c r="IZ115" s="6"/>
      <c r="JA115" s="6"/>
      <c r="JB115" s="6"/>
      <c r="JC115" s="6"/>
      <c r="JD115" s="6"/>
      <c r="JE115" s="6"/>
      <c r="JF115" s="6"/>
      <c r="JG115" s="6"/>
      <c r="JH115" s="6"/>
      <c r="JI115" s="6"/>
      <c r="JJ115" s="6"/>
      <c r="JK115" s="6"/>
      <c r="JL115" s="6"/>
      <c r="JM115" s="6"/>
      <c r="JN115" s="6"/>
      <c r="JO115" s="6"/>
      <c r="JP115" s="6"/>
      <c r="JQ115" s="6"/>
      <c r="JR115" s="6"/>
      <c r="JS115" s="6"/>
      <c r="JT115" s="6"/>
      <c r="JU115" s="6"/>
      <c r="JV115" s="6"/>
      <c r="JW115" s="6"/>
      <c r="JX115" s="6"/>
    </row>
    <row r="116" spans="3:284">
      <c r="C116" s="6">
        <v>110</v>
      </c>
      <c r="D116" s="23" t="s">
        <v>796</v>
      </c>
      <c r="E116" s="23">
        <f>F116+SUM(G116:Y116)</f>
        <v>1</v>
      </c>
      <c r="F116" s="23">
        <f>SUM(Z116:JK116)</f>
        <v>1</v>
      </c>
      <c r="G116" s="23"/>
      <c r="H116" s="23"/>
      <c r="I116" s="23"/>
      <c r="J116" s="23"/>
      <c r="K116" s="23"/>
      <c r="L116" s="23"/>
      <c r="M116" s="23"/>
      <c r="N116" s="23"/>
      <c r="O116" s="52"/>
      <c r="P116" s="54"/>
      <c r="Q116" s="23"/>
      <c r="R116" s="23"/>
      <c r="S116" s="23"/>
      <c r="T116" s="23"/>
      <c r="U116" s="23"/>
      <c r="V116" s="23"/>
      <c r="W116" s="23"/>
      <c r="X116" s="23"/>
      <c r="Y116" s="52"/>
      <c r="Z116" s="49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>
        <v>1</v>
      </c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44"/>
      <c r="FS116" s="49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  <c r="IV116" s="6"/>
      <c r="IW116" s="6"/>
      <c r="IX116" s="6"/>
      <c r="IY116" s="6"/>
      <c r="IZ116" s="6"/>
      <c r="JA116" s="6"/>
      <c r="JB116" s="6"/>
      <c r="JC116" s="6"/>
      <c r="JD116" s="6"/>
      <c r="JE116" s="6"/>
      <c r="JF116" s="6"/>
      <c r="JG116" s="6"/>
      <c r="JH116" s="6"/>
      <c r="JI116" s="6"/>
      <c r="JJ116" s="6"/>
      <c r="JK116" s="6"/>
      <c r="JL116" s="6"/>
      <c r="JM116" s="6"/>
      <c r="JN116" s="6"/>
      <c r="JO116" s="6"/>
      <c r="JP116" s="6"/>
      <c r="JQ116" s="6"/>
      <c r="JR116" s="6"/>
      <c r="JS116" s="6"/>
      <c r="JT116" s="6"/>
      <c r="JU116" s="6"/>
      <c r="JV116" s="6"/>
      <c r="JW116" s="6"/>
      <c r="JX116" s="6"/>
    </row>
    <row r="117" spans="3:284">
      <c r="C117" s="6">
        <v>111</v>
      </c>
      <c r="D117" s="23" t="s">
        <v>775</v>
      </c>
      <c r="E117" s="23">
        <f>F117+SUM(G117:Y117)</f>
        <v>1</v>
      </c>
      <c r="F117" s="23">
        <f>SUM(Z117:JK117)</f>
        <v>1</v>
      </c>
      <c r="G117" s="23"/>
      <c r="H117" s="23"/>
      <c r="I117" s="23"/>
      <c r="J117" s="23"/>
      <c r="K117" s="23"/>
      <c r="L117" s="23"/>
      <c r="M117" s="23"/>
      <c r="N117" s="23"/>
      <c r="O117" s="52"/>
      <c r="P117" s="54"/>
      <c r="Q117" s="23"/>
      <c r="R117" s="23"/>
      <c r="S117" s="23"/>
      <c r="T117" s="23"/>
      <c r="U117" s="23"/>
      <c r="V117" s="23"/>
      <c r="W117" s="23"/>
      <c r="X117" s="23"/>
      <c r="Y117" s="52"/>
      <c r="Z117" s="49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>
        <v>1</v>
      </c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44"/>
      <c r="FS117" s="49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  <c r="IV117" s="6"/>
      <c r="IW117" s="6"/>
      <c r="IX117" s="6"/>
      <c r="IY117" s="6"/>
      <c r="IZ117" s="6"/>
      <c r="JA117" s="6"/>
      <c r="JB117" s="6"/>
      <c r="JC117" s="6"/>
      <c r="JD117" s="6"/>
      <c r="JE117" s="6"/>
      <c r="JF117" s="6"/>
      <c r="JG117" s="6"/>
      <c r="JH117" s="6"/>
      <c r="JI117" s="6"/>
      <c r="JJ117" s="6"/>
      <c r="JK117" s="6"/>
      <c r="JL117" s="6"/>
      <c r="JM117" s="6"/>
      <c r="JN117" s="6"/>
      <c r="JO117" s="6"/>
      <c r="JP117" s="6"/>
      <c r="JQ117" s="6"/>
      <c r="JR117" s="6"/>
      <c r="JS117" s="6"/>
      <c r="JT117" s="6"/>
      <c r="JU117" s="6"/>
      <c r="JV117" s="6"/>
      <c r="JW117" s="6"/>
      <c r="JX117" s="6"/>
    </row>
    <row r="118" spans="3:284">
      <c r="C118" s="6">
        <v>112</v>
      </c>
      <c r="D118" s="23" t="s">
        <v>771</v>
      </c>
      <c r="E118" s="23">
        <f>F118+SUM(G118:Y118)</f>
        <v>1</v>
      </c>
      <c r="F118" s="23">
        <f>SUM(Z118:JK118)</f>
        <v>1</v>
      </c>
      <c r="G118" s="23"/>
      <c r="H118" s="23"/>
      <c r="I118" s="23"/>
      <c r="J118" s="23"/>
      <c r="K118" s="23"/>
      <c r="L118" s="23"/>
      <c r="M118" s="23"/>
      <c r="N118" s="23"/>
      <c r="O118" s="52"/>
      <c r="P118" s="54"/>
      <c r="Q118" s="23"/>
      <c r="R118" s="23"/>
      <c r="S118" s="23"/>
      <c r="T118" s="23"/>
      <c r="U118" s="23"/>
      <c r="V118" s="23"/>
      <c r="W118" s="23"/>
      <c r="X118" s="23"/>
      <c r="Y118" s="52"/>
      <c r="Z118" s="49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>
        <v>1</v>
      </c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44"/>
      <c r="FS118" s="49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  <c r="IV118" s="6"/>
      <c r="IW118" s="6"/>
      <c r="IX118" s="6"/>
      <c r="IY118" s="6"/>
      <c r="IZ118" s="6"/>
      <c r="JA118" s="6"/>
      <c r="JB118" s="6"/>
      <c r="JC118" s="6"/>
      <c r="JD118" s="6"/>
      <c r="JE118" s="6"/>
      <c r="JF118" s="6"/>
      <c r="JG118" s="6"/>
      <c r="JH118" s="6"/>
      <c r="JI118" s="6"/>
      <c r="JJ118" s="6"/>
      <c r="JK118" s="6"/>
      <c r="JL118" s="6"/>
      <c r="JM118" s="6"/>
      <c r="JN118" s="6"/>
      <c r="JO118" s="6"/>
      <c r="JP118" s="6"/>
      <c r="JQ118" s="6"/>
      <c r="JR118" s="6"/>
      <c r="JS118" s="6"/>
      <c r="JT118" s="6"/>
      <c r="JU118" s="6"/>
      <c r="JV118" s="6"/>
      <c r="JW118" s="6"/>
      <c r="JX118" s="6"/>
    </row>
    <row r="119" spans="3:284">
      <c r="C119" s="6">
        <v>113</v>
      </c>
      <c r="D119" s="23" t="s">
        <v>777</v>
      </c>
      <c r="E119" s="23">
        <f>F119+SUM(G119:Y119)</f>
        <v>1</v>
      </c>
      <c r="F119" s="23">
        <f>SUM(Z119:JK119)</f>
        <v>1</v>
      </c>
      <c r="G119" s="23"/>
      <c r="H119" s="23"/>
      <c r="I119" s="23"/>
      <c r="J119" s="23"/>
      <c r="K119" s="23"/>
      <c r="L119" s="23"/>
      <c r="M119" s="23"/>
      <c r="N119" s="23"/>
      <c r="O119" s="52"/>
      <c r="P119" s="54"/>
      <c r="Q119" s="23"/>
      <c r="R119" s="23"/>
      <c r="S119" s="23"/>
      <c r="T119" s="23"/>
      <c r="U119" s="23"/>
      <c r="V119" s="23"/>
      <c r="W119" s="23"/>
      <c r="X119" s="23"/>
      <c r="Y119" s="52"/>
      <c r="Z119" s="49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>
        <v>1</v>
      </c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44"/>
      <c r="FS119" s="49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  <c r="IV119" s="6"/>
      <c r="IW119" s="6"/>
      <c r="IX119" s="6"/>
      <c r="IY119" s="6"/>
      <c r="IZ119" s="6"/>
      <c r="JA119" s="6"/>
      <c r="JB119" s="6"/>
      <c r="JC119" s="6"/>
      <c r="JD119" s="6"/>
      <c r="JE119" s="6"/>
      <c r="JF119" s="6"/>
      <c r="JG119" s="6"/>
      <c r="JH119" s="6"/>
      <c r="JI119" s="6"/>
      <c r="JJ119" s="6"/>
      <c r="JK119" s="6"/>
      <c r="JL119" s="6"/>
      <c r="JM119" s="6"/>
      <c r="JN119" s="6"/>
      <c r="JO119" s="6"/>
      <c r="JP119" s="6"/>
      <c r="JQ119" s="6"/>
      <c r="JR119" s="6"/>
      <c r="JS119" s="6"/>
      <c r="JT119" s="6"/>
      <c r="JU119" s="6"/>
      <c r="JV119" s="6"/>
      <c r="JW119" s="6"/>
      <c r="JX119" s="6"/>
    </row>
    <row r="120" spans="3:284">
      <c r="C120" s="6">
        <v>114</v>
      </c>
      <c r="D120" s="23" t="s">
        <v>748</v>
      </c>
      <c r="E120" s="23">
        <f>F120+SUM(G120:Y120)</f>
        <v>2</v>
      </c>
      <c r="F120" s="23">
        <f>SUM(Z120:JK120)</f>
        <v>2</v>
      </c>
      <c r="G120" s="23"/>
      <c r="H120" s="23"/>
      <c r="I120" s="23"/>
      <c r="J120" s="23"/>
      <c r="K120" s="23"/>
      <c r="L120" s="23"/>
      <c r="M120" s="23"/>
      <c r="N120" s="23"/>
      <c r="O120" s="52"/>
      <c r="P120" s="54"/>
      <c r="Q120" s="23"/>
      <c r="R120" s="23"/>
      <c r="S120" s="23"/>
      <c r="T120" s="23"/>
      <c r="U120" s="23"/>
      <c r="V120" s="23"/>
      <c r="W120" s="23"/>
      <c r="X120" s="23"/>
      <c r="Y120" s="52"/>
      <c r="Z120" s="49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>
        <v>1</v>
      </c>
      <c r="EW120" s="6"/>
      <c r="EX120" s="6"/>
      <c r="EY120" s="6">
        <v>1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44"/>
      <c r="FS120" s="49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  <c r="IV120" s="6"/>
      <c r="IW120" s="6"/>
      <c r="IX120" s="6"/>
      <c r="IY120" s="6"/>
      <c r="IZ120" s="6"/>
      <c r="JA120" s="6"/>
      <c r="JB120" s="6"/>
      <c r="JC120" s="6"/>
      <c r="JD120" s="6"/>
      <c r="JE120" s="6"/>
      <c r="JF120" s="6"/>
      <c r="JG120" s="6"/>
      <c r="JH120" s="6"/>
      <c r="JI120" s="6"/>
      <c r="JJ120" s="6"/>
      <c r="JK120" s="6"/>
      <c r="JL120" s="6"/>
      <c r="JM120" s="6"/>
      <c r="JN120" s="6"/>
      <c r="JO120" s="6"/>
      <c r="JP120" s="6"/>
      <c r="JQ120" s="6"/>
      <c r="JR120" s="6"/>
      <c r="JS120" s="6"/>
      <c r="JT120" s="6"/>
      <c r="JU120" s="6"/>
      <c r="JV120" s="6"/>
      <c r="JW120" s="6"/>
      <c r="JX120" s="6"/>
    </row>
    <row r="121" spans="3:284">
      <c r="C121" s="6">
        <v>115</v>
      </c>
      <c r="D121" s="23" t="s">
        <v>709</v>
      </c>
      <c r="E121" s="23">
        <f>F121+SUM(G121:Y121)</f>
        <v>3</v>
      </c>
      <c r="F121" s="23">
        <f>SUM(Z121:JK121)</f>
        <v>3</v>
      </c>
      <c r="G121" s="23"/>
      <c r="H121" s="23"/>
      <c r="I121" s="23"/>
      <c r="J121" s="23"/>
      <c r="K121" s="23"/>
      <c r="L121" s="23"/>
      <c r="M121" s="23"/>
      <c r="N121" s="23"/>
      <c r="O121" s="52"/>
      <c r="P121" s="54"/>
      <c r="Q121" s="23"/>
      <c r="R121" s="23"/>
      <c r="S121" s="23"/>
      <c r="T121" s="23"/>
      <c r="U121" s="23"/>
      <c r="V121" s="23"/>
      <c r="W121" s="23"/>
      <c r="X121" s="23"/>
      <c r="Y121" s="52"/>
      <c r="Z121" s="49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>
        <v>1</v>
      </c>
      <c r="EY121" s="6">
        <v>1</v>
      </c>
      <c r="EZ121" s="6"/>
      <c r="FA121" s="6"/>
      <c r="FB121" s="6"/>
      <c r="FC121" s="6"/>
      <c r="FD121" s="6"/>
      <c r="FE121" s="6"/>
      <c r="FF121" s="6">
        <v>1</v>
      </c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44"/>
      <c r="FS121" s="49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  <c r="IV121" s="6"/>
      <c r="IW121" s="6"/>
      <c r="IX121" s="6"/>
      <c r="IY121" s="6"/>
      <c r="IZ121" s="6"/>
      <c r="JA121" s="6"/>
      <c r="JB121" s="6"/>
      <c r="JC121" s="6"/>
      <c r="JD121" s="6"/>
      <c r="JE121" s="6"/>
      <c r="JF121" s="6"/>
      <c r="JG121" s="6"/>
      <c r="JH121" s="6"/>
      <c r="JI121" s="6"/>
      <c r="JJ121" s="6"/>
      <c r="JK121" s="6"/>
      <c r="JL121" s="6"/>
      <c r="JM121" s="6"/>
      <c r="JN121" s="6"/>
      <c r="JO121" s="6"/>
      <c r="JP121" s="6"/>
      <c r="JQ121" s="6"/>
      <c r="JR121" s="6"/>
      <c r="JS121" s="6"/>
      <c r="JT121" s="6"/>
      <c r="JU121" s="6"/>
      <c r="JV121" s="6"/>
      <c r="JW121" s="6"/>
      <c r="JX121" s="6"/>
    </row>
    <row r="122" spans="3:284">
      <c r="C122" s="6">
        <v>116</v>
      </c>
      <c r="D122" s="23" t="s">
        <v>728</v>
      </c>
      <c r="E122" s="23">
        <f>F122+SUM(G122:Y122)</f>
        <v>3</v>
      </c>
      <c r="F122" s="23">
        <f>SUM(Z122:JK122)</f>
        <v>3</v>
      </c>
      <c r="G122" s="23"/>
      <c r="H122" s="23"/>
      <c r="I122" s="23"/>
      <c r="J122" s="23"/>
      <c r="K122" s="23"/>
      <c r="L122" s="23"/>
      <c r="M122" s="23"/>
      <c r="N122" s="23"/>
      <c r="O122" s="52"/>
      <c r="P122" s="54"/>
      <c r="Q122" s="23"/>
      <c r="R122" s="23"/>
      <c r="S122" s="23"/>
      <c r="T122" s="23"/>
      <c r="U122" s="23"/>
      <c r="V122" s="23"/>
      <c r="W122" s="23"/>
      <c r="X122" s="23"/>
      <c r="Y122" s="52"/>
      <c r="Z122" s="49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>
        <v>1</v>
      </c>
      <c r="EY122" s="6">
        <v>1</v>
      </c>
      <c r="EZ122" s="6"/>
      <c r="FA122" s="6"/>
      <c r="FB122" s="6"/>
      <c r="FC122" s="6">
        <v>1</v>
      </c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44"/>
      <c r="FS122" s="49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  <c r="IV122" s="6"/>
      <c r="IW122" s="6"/>
      <c r="IX122" s="6"/>
      <c r="IY122" s="6"/>
      <c r="IZ122" s="6"/>
      <c r="JA122" s="6"/>
      <c r="JB122" s="6"/>
      <c r="JC122" s="6"/>
      <c r="JD122" s="6"/>
      <c r="JE122" s="6"/>
      <c r="JF122" s="6"/>
      <c r="JG122" s="6"/>
      <c r="JH122" s="6"/>
      <c r="JI122" s="6"/>
      <c r="JJ122" s="6"/>
      <c r="JK122" s="6"/>
      <c r="JL122" s="6"/>
      <c r="JM122" s="6"/>
      <c r="JN122" s="6"/>
      <c r="JO122" s="6"/>
      <c r="JP122" s="6"/>
      <c r="JQ122" s="6"/>
      <c r="JR122" s="6"/>
      <c r="JS122" s="6"/>
      <c r="JT122" s="6"/>
      <c r="JU122" s="6"/>
      <c r="JV122" s="6"/>
      <c r="JW122" s="6"/>
      <c r="JX122" s="6"/>
    </row>
    <row r="123" spans="3:284">
      <c r="C123" s="6">
        <v>117</v>
      </c>
      <c r="D123" s="23" t="s">
        <v>650</v>
      </c>
      <c r="E123" s="23">
        <f>F123+SUM(G123:Y123)</f>
        <v>3</v>
      </c>
      <c r="F123" s="23">
        <f>SUM(Z123:JK123)</f>
        <v>3</v>
      </c>
      <c r="G123" s="23"/>
      <c r="H123" s="23"/>
      <c r="I123" s="23"/>
      <c r="J123" s="23"/>
      <c r="K123" s="23"/>
      <c r="L123" s="23"/>
      <c r="M123" s="23"/>
      <c r="N123" s="23"/>
      <c r="O123" s="52"/>
      <c r="P123" s="54"/>
      <c r="Q123" s="23"/>
      <c r="R123" s="23"/>
      <c r="S123" s="23"/>
      <c r="T123" s="23"/>
      <c r="U123" s="23"/>
      <c r="V123" s="23"/>
      <c r="W123" s="23"/>
      <c r="X123" s="23"/>
      <c r="Y123" s="52"/>
      <c r="Z123" s="49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>
        <v>1</v>
      </c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>
        <v>1</v>
      </c>
      <c r="FN123" s="6">
        <v>1</v>
      </c>
      <c r="FO123" s="6"/>
      <c r="FP123" s="6"/>
      <c r="FQ123" s="6"/>
      <c r="FR123" s="44"/>
      <c r="FS123" s="49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  <c r="IV123" s="6"/>
      <c r="IW123" s="6"/>
      <c r="IX123" s="6"/>
      <c r="IY123" s="6"/>
      <c r="IZ123" s="6"/>
      <c r="JA123" s="6"/>
      <c r="JB123" s="6"/>
      <c r="JC123" s="6"/>
      <c r="JD123" s="6"/>
      <c r="JE123" s="6"/>
      <c r="JF123" s="6"/>
      <c r="JG123" s="6"/>
      <c r="JH123" s="6"/>
      <c r="JI123" s="6"/>
      <c r="JJ123" s="6"/>
      <c r="JK123" s="6"/>
      <c r="JL123" s="6"/>
      <c r="JM123" s="6"/>
      <c r="JN123" s="6"/>
      <c r="JO123" s="6"/>
      <c r="JP123" s="6"/>
      <c r="JQ123" s="6"/>
      <c r="JR123" s="6"/>
      <c r="JS123" s="6"/>
      <c r="JT123" s="6"/>
      <c r="JU123" s="6"/>
      <c r="JV123" s="6"/>
      <c r="JW123" s="6"/>
      <c r="JX123" s="6"/>
    </row>
    <row r="124" spans="3:284">
      <c r="C124" s="6">
        <v>118</v>
      </c>
      <c r="D124" s="23" t="s">
        <v>716</v>
      </c>
      <c r="E124" s="23">
        <f>F124+SUM(G124:Y124)</f>
        <v>1</v>
      </c>
      <c r="F124" s="23">
        <f>SUM(Z124:JK124)</f>
        <v>1</v>
      </c>
      <c r="G124" s="23"/>
      <c r="H124" s="23"/>
      <c r="I124" s="23"/>
      <c r="J124" s="23"/>
      <c r="K124" s="23"/>
      <c r="L124" s="23"/>
      <c r="M124" s="23"/>
      <c r="N124" s="23"/>
      <c r="O124" s="52"/>
      <c r="P124" s="54"/>
      <c r="Q124" s="23"/>
      <c r="R124" s="23"/>
      <c r="S124" s="23"/>
      <c r="T124" s="23"/>
      <c r="U124" s="23"/>
      <c r="V124" s="23"/>
      <c r="W124" s="23"/>
      <c r="X124" s="23"/>
      <c r="Y124" s="52"/>
      <c r="Z124" s="49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44"/>
      <c r="FS124" s="49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  <c r="IV124" s="6"/>
      <c r="IW124" s="6"/>
      <c r="IX124" s="6"/>
      <c r="IY124" s="6"/>
      <c r="IZ124" s="6"/>
      <c r="JA124" s="6"/>
      <c r="JB124" s="6"/>
      <c r="JC124" s="6"/>
      <c r="JD124" s="6"/>
      <c r="JE124" s="6"/>
      <c r="JF124" s="6"/>
      <c r="JG124" s="6"/>
      <c r="JH124" s="6"/>
      <c r="JI124" s="6"/>
      <c r="JJ124" s="6"/>
      <c r="JK124" s="6"/>
      <c r="JL124" s="6"/>
      <c r="JM124" s="6"/>
      <c r="JN124" s="6"/>
      <c r="JO124" s="6"/>
      <c r="JP124" s="6"/>
      <c r="JQ124" s="6"/>
      <c r="JR124" s="6"/>
      <c r="JS124" s="6"/>
      <c r="JT124" s="6"/>
      <c r="JU124" s="6"/>
      <c r="JV124" s="6"/>
      <c r="JW124" s="6"/>
      <c r="JX124" s="6"/>
    </row>
    <row r="125" spans="3:284">
      <c r="C125" s="6">
        <v>119</v>
      </c>
      <c r="D125" s="23" t="s">
        <v>632</v>
      </c>
      <c r="E125" s="23">
        <f>F125+SUM(G125:Y125)</f>
        <v>2</v>
      </c>
      <c r="F125" s="23">
        <f>SUM(Z125:JK125)</f>
        <v>2</v>
      </c>
      <c r="G125" s="23"/>
      <c r="H125" s="23"/>
      <c r="I125" s="23"/>
      <c r="J125" s="23"/>
      <c r="K125" s="23"/>
      <c r="L125" s="23"/>
      <c r="M125" s="23"/>
      <c r="N125" s="23"/>
      <c r="O125" s="52"/>
      <c r="P125" s="54"/>
      <c r="Q125" s="23"/>
      <c r="R125" s="23"/>
      <c r="S125" s="23"/>
      <c r="T125" s="23"/>
      <c r="U125" s="23"/>
      <c r="V125" s="23"/>
      <c r="W125" s="23"/>
      <c r="X125" s="23"/>
      <c r="Y125" s="52"/>
      <c r="Z125" s="49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>
        <v>1</v>
      </c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>
        <v>1</v>
      </c>
      <c r="FR125" s="44"/>
      <c r="FS125" s="49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  <c r="IV125" s="6"/>
      <c r="IW125" s="6"/>
      <c r="IX125" s="6"/>
      <c r="IY125" s="6"/>
      <c r="IZ125" s="6"/>
      <c r="JA125" s="6"/>
      <c r="JB125" s="6"/>
      <c r="JC125" s="6"/>
      <c r="JD125" s="6"/>
      <c r="JE125" s="6"/>
      <c r="JF125" s="6"/>
      <c r="JG125" s="6"/>
      <c r="JH125" s="6"/>
      <c r="JI125" s="6"/>
      <c r="JJ125" s="6"/>
      <c r="JK125" s="6"/>
      <c r="JL125" s="6"/>
      <c r="JM125" s="6"/>
      <c r="JN125" s="6"/>
      <c r="JO125" s="6"/>
      <c r="JP125" s="6"/>
      <c r="JQ125" s="6"/>
      <c r="JR125" s="6"/>
      <c r="JS125" s="6"/>
      <c r="JT125" s="6"/>
      <c r="JU125" s="6"/>
      <c r="JV125" s="6"/>
      <c r="JW125" s="6"/>
      <c r="JX125" s="6"/>
    </row>
    <row r="126" spans="3:284">
      <c r="C126" s="6">
        <v>120</v>
      </c>
      <c r="D126" s="23" t="s">
        <v>681</v>
      </c>
      <c r="E126" s="23">
        <f>F126+SUM(G126:Y126)</f>
        <v>3</v>
      </c>
      <c r="F126" s="23">
        <f>SUM(Z126:JK126)</f>
        <v>3</v>
      </c>
      <c r="G126" s="23"/>
      <c r="H126" s="23"/>
      <c r="I126" s="23"/>
      <c r="J126" s="23"/>
      <c r="K126" s="23"/>
      <c r="L126" s="23"/>
      <c r="M126" s="23"/>
      <c r="N126" s="23"/>
      <c r="O126" s="52"/>
      <c r="P126" s="54"/>
      <c r="Q126" s="23"/>
      <c r="R126" s="23"/>
      <c r="S126" s="23"/>
      <c r="T126" s="23"/>
      <c r="U126" s="23"/>
      <c r="V126" s="23"/>
      <c r="W126" s="23"/>
      <c r="X126" s="23"/>
      <c r="Y126" s="52"/>
      <c r="Z126" s="49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>
        <v>1</v>
      </c>
      <c r="FG126" s="6"/>
      <c r="FH126" s="6">
        <v>1</v>
      </c>
      <c r="FI126" s="6">
        <v>1</v>
      </c>
      <c r="FJ126" s="6"/>
      <c r="FK126" s="6"/>
      <c r="FL126" s="6"/>
      <c r="FM126" s="6"/>
      <c r="FN126" s="6"/>
      <c r="FO126" s="6"/>
      <c r="FP126" s="6"/>
      <c r="FQ126" s="6"/>
      <c r="FR126" s="44"/>
      <c r="FS126" s="49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  <c r="IV126" s="6"/>
      <c r="IW126" s="6"/>
      <c r="IX126" s="6"/>
      <c r="IY126" s="6"/>
      <c r="IZ126" s="6"/>
      <c r="JA126" s="6"/>
      <c r="JB126" s="6"/>
      <c r="JC126" s="6"/>
      <c r="JD126" s="6"/>
      <c r="JE126" s="6"/>
      <c r="JF126" s="6"/>
      <c r="JG126" s="6"/>
      <c r="JH126" s="6"/>
      <c r="JI126" s="6"/>
      <c r="JJ126" s="6"/>
      <c r="JK126" s="6"/>
      <c r="JL126" s="6"/>
      <c r="JM126" s="6"/>
      <c r="JN126" s="6"/>
      <c r="JO126" s="6"/>
      <c r="JP126" s="6"/>
      <c r="JQ126" s="6"/>
      <c r="JR126" s="6"/>
      <c r="JS126" s="6"/>
      <c r="JT126" s="6"/>
      <c r="JU126" s="6"/>
      <c r="JV126" s="6"/>
      <c r="JW126" s="6"/>
      <c r="JX126" s="6"/>
    </row>
    <row r="127" spans="3:284">
      <c r="C127" s="6">
        <v>121</v>
      </c>
      <c r="D127" s="23" t="s">
        <v>690</v>
      </c>
      <c r="E127" s="23">
        <f>F127+SUM(G127:Y127)</f>
        <v>2</v>
      </c>
      <c r="F127" s="23">
        <f>SUM(Z127:JK127)</f>
        <v>2</v>
      </c>
      <c r="G127" s="23"/>
      <c r="H127" s="23"/>
      <c r="I127" s="23"/>
      <c r="J127" s="23"/>
      <c r="K127" s="23"/>
      <c r="L127" s="23"/>
      <c r="M127" s="23"/>
      <c r="N127" s="23"/>
      <c r="O127" s="52"/>
      <c r="P127" s="54"/>
      <c r="Q127" s="23"/>
      <c r="R127" s="23"/>
      <c r="S127" s="23"/>
      <c r="T127" s="23"/>
      <c r="U127" s="23"/>
      <c r="V127" s="23"/>
      <c r="W127" s="23"/>
      <c r="X127" s="23"/>
      <c r="Y127" s="52"/>
      <c r="Z127" s="49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>
        <v>1</v>
      </c>
      <c r="FH127" s="6">
        <v>1</v>
      </c>
      <c r="FI127" s="6"/>
      <c r="FJ127" s="6"/>
      <c r="FK127" s="6"/>
      <c r="FL127" s="6"/>
      <c r="FM127" s="6"/>
      <c r="FN127" s="6"/>
      <c r="FO127" s="6"/>
      <c r="FP127" s="6"/>
      <c r="FQ127" s="6"/>
      <c r="FR127" s="44"/>
      <c r="FS127" s="49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  <c r="IW127" s="6"/>
      <c r="IX127" s="6"/>
      <c r="IY127" s="6"/>
      <c r="IZ127" s="6"/>
      <c r="JA127" s="6"/>
      <c r="JB127" s="6"/>
      <c r="JC127" s="6"/>
      <c r="JD127" s="6"/>
      <c r="JE127" s="6"/>
      <c r="JF127" s="6"/>
      <c r="JG127" s="6"/>
      <c r="JH127" s="6"/>
      <c r="JI127" s="6"/>
      <c r="JJ127" s="6"/>
      <c r="JK127" s="6"/>
      <c r="JL127" s="6"/>
      <c r="JM127" s="6"/>
      <c r="JN127" s="6"/>
      <c r="JO127" s="6"/>
      <c r="JP127" s="6"/>
      <c r="JQ127" s="6"/>
      <c r="JR127" s="6"/>
      <c r="JS127" s="6"/>
      <c r="JT127" s="6"/>
      <c r="JU127" s="6"/>
      <c r="JV127" s="6"/>
      <c r="JW127" s="6"/>
      <c r="JX127" s="6"/>
    </row>
    <row r="128" spans="3:284">
      <c r="C128" s="6">
        <v>122</v>
      </c>
      <c r="D128" s="23" t="s">
        <v>702</v>
      </c>
      <c r="E128" s="23">
        <f>F128+SUM(G128:Y128)</f>
        <v>1</v>
      </c>
      <c r="F128" s="23">
        <f>SUM(Z128:JK128)</f>
        <v>1</v>
      </c>
      <c r="G128" s="23"/>
      <c r="H128" s="23"/>
      <c r="I128" s="23"/>
      <c r="J128" s="23"/>
      <c r="K128" s="23"/>
      <c r="L128" s="23"/>
      <c r="M128" s="23"/>
      <c r="N128" s="23"/>
      <c r="O128" s="52"/>
      <c r="P128" s="54"/>
      <c r="Q128" s="23"/>
      <c r="R128" s="23"/>
      <c r="S128" s="23"/>
      <c r="T128" s="23"/>
      <c r="U128" s="23"/>
      <c r="V128" s="23"/>
      <c r="W128" s="23"/>
      <c r="X128" s="23"/>
      <c r="Y128" s="52"/>
      <c r="Z128" s="49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>
        <v>1</v>
      </c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44"/>
      <c r="FS128" s="49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  <c r="IV128" s="6"/>
      <c r="IW128" s="6"/>
      <c r="IX128" s="6"/>
      <c r="IY128" s="6"/>
      <c r="IZ128" s="6"/>
      <c r="JA128" s="6"/>
      <c r="JB128" s="6"/>
      <c r="JC128" s="6"/>
      <c r="JD128" s="6"/>
      <c r="JE128" s="6"/>
      <c r="JF128" s="6"/>
      <c r="JG128" s="6"/>
      <c r="JH128" s="6"/>
      <c r="JI128" s="6"/>
      <c r="JJ128" s="6"/>
      <c r="JK128" s="6"/>
      <c r="JL128" s="6"/>
      <c r="JM128" s="6"/>
      <c r="JN128" s="6"/>
      <c r="JO128" s="6"/>
      <c r="JP128" s="6"/>
      <c r="JQ128" s="6"/>
      <c r="JR128" s="6"/>
      <c r="JS128" s="6"/>
      <c r="JT128" s="6"/>
      <c r="JU128" s="6"/>
      <c r="JV128" s="6"/>
      <c r="JW128" s="6"/>
      <c r="JX128" s="6"/>
    </row>
    <row r="129" spans="3:284">
      <c r="C129" s="6">
        <v>123</v>
      </c>
      <c r="D129" s="23" t="s">
        <v>692</v>
      </c>
      <c r="E129" s="23">
        <f>F129+SUM(G129:Y129)</f>
        <v>1</v>
      </c>
      <c r="F129" s="23">
        <f>SUM(Z129:JK129)</f>
        <v>1</v>
      </c>
      <c r="G129" s="23"/>
      <c r="H129" s="23"/>
      <c r="I129" s="23"/>
      <c r="J129" s="23"/>
      <c r="K129" s="23"/>
      <c r="L129" s="23"/>
      <c r="M129" s="23"/>
      <c r="N129" s="23"/>
      <c r="O129" s="52"/>
      <c r="P129" s="54"/>
      <c r="Q129" s="23"/>
      <c r="R129" s="23"/>
      <c r="S129" s="23"/>
      <c r="T129" s="23"/>
      <c r="U129" s="23"/>
      <c r="V129" s="23"/>
      <c r="W129" s="23"/>
      <c r="X129" s="23"/>
      <c r="Y129" s="52"/>
      <c r="Z129" s="49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>
        <v>1</v>
      </c>
      <c r="FI129" s="6"/>
      <c r="FJ129" s="6"/>
      <c r="FK129" s="6"/>
      <c r="FL129" s="6"/>
      <c r="FM129" s="6"/>
      <c r="FN129" s="6"/>
      <c r="FO129" s="6"/>
      <c r="FP129" s="6"/>
      <c r="FQ129" s="6"/>
      <c r="FR129" s="44"/>
      <c r="FS129" s="49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  <c r="IV129" s="6"/>
      <c r="IW129" s="6"/>
      <c r="IX129" s="6"/>
      <c r="IY129" s="6"/>
      <c r="IZ129" s="6"/>
      <c r="JA129" s="6"/>
      <c r="JB129" s="6"/>
      <c r="JC129" s="6"/>
      <c r="JD129" s="6"/>
      <c r="JE129" s="6"/>
      <c r="JF129" s="6"/>
      <c r="JG129" s="6"/>
      <c r="JH129" s="6"/>
      <c r="JI129" s="6"/>
      <c r="JJ129" s="6"/>
      <c r="JK129" s="6"/>
      <c r="JL129" s="6"/>
      <c r="JM129" s="6"/>
      <c r="JN129" s="6"/>
      <c r="JO129" s="6"/>
      <c r="JP129" s="6"/>
      <c r="JQ129" s="6"/>
      <c r="JR129" s="6"/>
      <c r="JS129" s="6"/>
      <c r="JT129" s="6"/>
      <c r="JU129" s="6"/>
      <c r="JV129" s="6"/>
      <c r="JW129" s="6"/>
      <c r="JX129" s="6"/>
    </row>
    <row r="130" spans="3:284">
      <c r="C130" s="6">
        <v>124</v>
      </c>
      <c r="D130" s="23" t="s">
        <v>679</v>
      </c>
      <c r="E130" s="23">
        <f>F130+SUM(G130:Y130)</f>
        <v>1</v>
      </c>
      <c r="F130" s="23">
        <f>SUM(Z130:JK130)</f>
        <v>1</v>
      </c>
      <c r="G130" s="23"/>
      <c r="H130" s="23"/>
      <c r="I130" s="23"/>
      <c r="J130" s="23"/>
      <c r="K130" s="23"/>
      <c r="L130" s="23"/>
      <c r="M130" s="23"/>
      <c r="N130" s="23"/>
      <c r="O130" s="52"/>
      <c r="P130" s="54"/>
      <c r="Q130" s="23"/>
      <c r="R130" s="23"/>
      <c r="S130" s="23"/>
      <c r="T130" s="23"/>
      <c r="U130" s="23"/>
      <c r="V130" s="23"/>
      <c r="W130" s="23"/>
      <c r="X130" s="23"/>
      <c r="Y130" s="52"/>
      <c r="Z130" s="49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>
        <v>1</v>
      </c>
      <c r="FK130" s="6"/>
      <c r="FL130" s="6"/>
      <c r="FM130" s="6"/>
      <c r="FN130" s="6"/>
      <c r="FO130" s="6"/>
      <c r="FP130" s="6"/>
      <c r="FQ130" s="6"/>
      <c r="FR130" s="44"/>
      <c r="FS130" s="49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  <c r="IV130" s="6"/>
      <c r="IW130" s="6"/>
      <c r="IX130" s="6"/>
      <c r="IY130" s="6"/>
      <c r="IZ130" s="6"/>
      <c r="JA130" s="6"/>
      <c r="JB130" s="6"/>
      <c r="JC130" s="6"/>
      <c r="JD130" s="6"/>
      <c r="JE130" s="6"/>
      <c r="JF130" s="6"/>
      <c r="JG130" s="6"/>
      <c r="JH130" s="6"/>
      <c r="JI130" s="6"/>
      <c r="JJ130" s="6"/>
      <c r="JK130" s="6"/>
      <c r="JL130" s="6"/>
      <c r="JM130" s="6"/>
      <c r="JN130" s="6"/>
      <c r="JO130" s="6"/>
      <c r="JP130" s="6"/>
      <c r="JQ130" s="6"/>
      <c r="JR130" s="6"/>
      <c r="JS130" s="6"/>
      <c r="JT130" s="6"/>
      <c r="JU130" s="6"/>
      <c r="JV130" s="6"/>
      <c r="JW130" s="6"/>
      <c r="JX130" s="6"/>
    </row>
    <row r="131" spans="3:284">
      <c r="C131" s="6">
        <v>125</v>
      </c>
      <c r="D131" s="23" t="s">
        <v>676</v>
      </c>
      <c r="E131" s="23">
        <f>F131+SUM(G131:Y131)</f>
        <v>1</v>
      </c>
      <c r="F131" s="23">
        <f>SUM(Z131:JK131)</f>
        <v>1</v>
      </c>
      <c r="G131" s="23"/>
      <c r="H131" s="23"/>
      <c r="I131" s="23"/>
      <c r="J131" s="23"/>
      <c r="K131" s="23"/>
      <c r="L131" s="23"/>
      <c r="M131" s="23"/>
      <c r="N131" s="23"/>
      <c r="O131" s="52"/>
      <c r="P131" s="54"/>
      <c r="Q131" s="23"/>
      <c r="R131" s="23"/>
      <c r="S131" s="23"/>
      <c r="T131" s="23"/>
      <c r="U131" s="23"/>
      <c r="V131" s="23"/>
      <c r="W131" s="23"/>
      <c r="X131" s="23"/>
      <c r="Y131" s="52"/>
      <c r="Z131" s="49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>
        <v>1</v>
      </c>
      <c r="FK131" s="6"/>
      <c r="FL131" s="6"/>
      <c r="FM131" s="6"/>
      <c r="FN131" s="6"/>
      <c r="FO131" s="6"/>
      <c r="FP131" s="6"/>
      <c r="FQ131" s="6"/>
      <c r="FR131" s="44"/>
      <c r="FS131" s="49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  <c r="IV131" s="6"/>
      <c r="IW131" s="6"/>
      <c r="IX131" s="6"/>
      <c r="IY131" s="6"/>
      <c r="IZ131" s="6"/>
      <c r="JA131" s="6"/>
      <c r="JB131" s="6"/>
      <c r="JC131" s="6"/>
      <c r="JD131" s="6"/>
      <c r="JE131" s="6"/>
      <c r="JF131" s="6"/>
      <c r="JG131" s="6"/>
      <c r="JH131" s="6"/>
      <c r="JI131" s="6"/>
      <c r="JJ131" s="6"/>
      <c r="JK131" s="6"/>
      <c r="JL131" s="6"/>
      <c r="JM131" s="6"/>
      <c r="JN131" s="6"/>
      <c r="JO131" s="6"/>
      <c r="JP131" s="6"/>
      <c r="JQ131" s="6"/>
      <c r="JR131" s="6"/>
      <c r="JS131" s="6"/>
      <c r="JT131" s="6"/>
      <c r="JU131" s="6"/>
      <c r="JV131" s="6"/>
      <c r="JW131" s="6"/>
      <c r="JX131" s="6"/>
    </row>
    <row r="132" spans="3:284">
      <c r="C132" s="6">
        <v>126</v>
      </c>
      <c r="D132" s="23" t="s">
        <v>652</v>
      </c>
      <c r="E132" s="23">
        <f>F132+SUM(G132:Y132)</f>
        <v>2</v>
      </c>
      <c r="F132" s="23">
        <f>SUM(Z132:JK132)</f>
        <v>2</v>
      </c>
      <c r="G132" s="23"/>
      <c r="H132" s="23"/>
      <c r="I132" s="23"/>
      <c r="J132" s="23"/>
      <c r="K132" s="23"/>
      <c r="L132" s="23"/>
      <c r="M132" s="23"/>
      <c r="N132" s="23"/>
      <c r="O132" s="52"/>
      <c r="P132" s="54"/>
      <c r="Q132" s="23"/>
      <c r="R132" s="23"/>
      <c r="S132" s="23"/>
      <c r="T132" s="23"/>
      <c r="U132" s="23"/>
      <c r="V132" s="23"/>
      <c r="W132" s="23"/>
      <c r="X132" s="23"/>
      <c r="Y132" s="52"/>
      <c r="Z132" s="49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>
        <v>1</v>
      </c>
      <c r="FN132" s="6">
        <v>1</v>
      </c>
      <c r="FO132" s="6"/>
      <c r="FP132" s="6"/>
      <c r="FQ132" s="6"/>
      <c r="FR132" s="44"/>
      <c r="FS132" s="49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  <c r="IV132" s="6"/>
      <c r="IW132" s="6"/>
      <c r="IX132" s="6"/>
      <c r="IY132" s="6"/>
      <c r="IZ132" s="6"/>
      <c r="JA132" s="6"/>
      <c r="JB132" s="6"/>
      <c r="JC132" s="6"/>
      <c r="JD132" s="6"/>
      <c r="JE132" s="6"/>
      <c r="JF132" s="6"/>
      <c r="JG132" s="6"/>
      <c r="JH132" s="6"/>
      <c r="JI132" s="6"/>
      <c r="JJ132" s="6"/>
      <c r="JK132" s="6"/>
      <c r="JL132" s="6"/>
      <c r="JM132" s="6"/>
      <c r="JN132" s="6"/>
      <c r="JO132" s="6"/>
      <c r="JP132" s="6"/>
      <c r="JQ132" s="6"/>
      <c r="JR132" s="6"/>
      <c r="JS132" s="6"/>
      <c r="JT132" s="6"/>
      <c r="JU132" s="6"/>
      <c r="JV132" s="6"/>
      <c r="JW132" s="6"/>
      <c r="JX132" s="6"/>
    </row>
    <row r="133" spans="3:284">
      <c r="C133" s="6">
        <v>127</v>
      </c>
      <c r="D133" s="23" t="s">
        <v>665</v>
      </c>
      <c r="E133" s="23">
        <f>F133+SUM(G133:Y133)</f>
        <v>1</v>
      </c>
      <c r="F133" s="23">
        <f>SUM(Z133:JK133)</f>
        <v>1</v>
      </c>
      <c r="G133" s="23"/>
      <c r="H133" s="23"/>
      <c r="I133" s="23"/>
      <c r="J133" s="23"/>
      <c r="K133" s="23"/>
      <c r="L133" s="23"/>
      <c r="M133" s="23"/>
      <c r="N133" s="23"/>
      <c r="O133" s="52"/>
      <c r="P133" s="54"/>
      <c r="Q133" s="23"/>
      <c r="R133" s="23"/>
      <c r="S133" s="23"/>
      <c r="T133" s="23"/>
      <c r="U133" s="23"/>
      <c r="V133" s="23"/>
      <c r="W133" s="23"/>
      <c r="X133" s="23"/>
      <c r="Y133" s="52"/>
      <c r="Z133" s="49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>
        <v>1</v>
      </c>
      <c r="FN133" s="6"/>
      <c r="FO133" s="6"/>
      <c r="FP133" s="6"/>
      <c r="FQ133" s="6"/>
      <c r="FR133" s="44"/>
      <c r="FS133" s="49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  <c r="IV133" s="6"/>
      <c r="IW133" s="6"/>
      <c r="IX133" s="6"/>
      <c r="IY133" s="6"/>
      <c r="IZ133" s="6"/>
      <c r="JA133" s="6"/>
      <c r="JB133" s="6"/>
      <c r="JC133" s="6"/>
      <c r="JD133" s="6"/>
      <c r="JE133" s="6"/>
      <c r="JF133" s="6"/>
      <c r="JG133" s="6"/>
      <c r="JH133" s="6"/>
      <c r="JI133" s="6"/>
      <c r="JJ133" s="6"/>
      <c r="JK133" s="6"/>
      <c r="JL133" s="6"/>
      <c r="JM133" s="6"/>
      <c r="JN133" s="6"/>
      <c r="JO133" s="6"/>
      <c r="JP133" s="6"/>
      <c r="JQ133" s="6"/>
      <c r="JR133" s="6"/>
      <c r="JS133" s="6"/>
      <c r="JT133" s="6"/>
      <c r="JU133" s="6"/>
      <c r="JV133" s="6"/>
      <c r="JW133" s="6"/>
      <c r="JX133" s="6"/>
    </row>
    <row r="134" spans="3:284">
      <c r="C134" s="6">
        <v>128</v>
      </c>
      <c r="D134" s="23" t="s">
        <v>659</v>
      </c>
      <c r="E134" s="23">
        <f>F134+SUM(G134:Y134)</f>
        <v>1</v>
      </c>
      <c r="F134" s="23">
        <f>SUM(Z134:JK134)</f>
        <v>1</v>
      </c>
      <c r="G134" s="23"/>
      <c r="H134" s="23"/>
      <c r="I134" s="23"/>
      <c r="J134" s="23"/>
      <c r="K134" s="23"/>
      <c r="L134" s="23"/>
      <c r="M134" s="23"/>
      <c r="N134" s="23"/>
      <c r="O134" s="52"/>
      <c r="P134" s="54"/>
      <c r="Q134" s="23"/>
      <c r="R134" s="23"/>
      <c r="S134" s="23"/>
      <c r="T134" s="23"/>
      <c r="U134" s="23"/>
      <c r="V134" s="23"/>
      <c r="W134" s="23"/>
      <c r="X134" s="23"/>
      <c r="Y134" s="52"/>
      <c r="Z134" s="49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>
        <v>1</v>
      </c>
      <c r="FN134" s="6"/>
      <c r="FO134" s="6"/>
      <c r="FP134" s="6"/>
      <c r="FQ134" s="6"/>
      <c r="FR134" s="44"/>
      <c r="FS134" s="49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  <c r="IV134" s="6"/>
      <c r="IW134" s="6"/>
      <c r="IX134" s="6"/>
      <c r="IY134" s="6"/>
      <c r="IZ134" s="6"/>
      <c r="JA134" s="6"/>
      <c r="JB134" s="6"/>
      <c r="JC134" s="6"/>
      <c r="JD134" s="6"/>
      <c r="JE134" s="6"/>
      <c r="JF134" s="6"/>
      <c r="JG134" s="6"/>
      <c r="JH134" s="6"/>
      <c r="JI134" s="6"/>
      <c r="JJ134" s="6"/>
      <c r="JK134" s="6"/>
      <c r="JL134" s="6"/>
      <c r="JM134" s="6"/>
      <c r="JN134" s="6"/>
      <c r="JO134" s="6"/>
      <c r="JP134" s="6"/>
      <c r="JQ134" s="6"/>
      <c r="JR134" s="6"/>
      <c r="JS134" s="6"/>
      <c r="JT134" s="6"/>
      <c r="JU134" s="6"/>
      <c r="JV134" s="6"/>
      <c r="JW134" s="6"/>
      <c r="JX134" s="6"/>
    </row>
    <row r="135" spans="3:284">
      <c r="C135" s="6">
        <v>129</v>
      </c>
      <c r="D135" s="23" t="s">
        <v>644</v>
      </c>
      <c r="E135" s="23">
        <f>F135+SUM(G135:Y135)</f>
        <v>2</v>
      </c>
      <c r="F135" s="23">
        <f>SUM(Z135:JK135)</f>
        <v>2</v>
      </c>
      <c r="G135" s="23"/>
      <c r="H135" s="23"/>
      <c r="I135" s="23"/>
      <c r="J135" s="23"/>
      <c r="K135" s="23"/>
      <c r="L135" s="23"/>
      <c r="M135" s="23"/>
      <c r="N135" s="23"/>
      <c r="O135" s="52"/>
      <c r="P135" s="54"/>
      <c r="Q135" s="23"/>
      <c r="R135" s="23"/>
      <c r="S135" s="23"/>
      <c r="T135" s="23"/>
      <c r="U135" s="23"/>
      <c r="V135" s="23"/>
      <c r="W135" s="23"/>
      <c r="X135" s="23"/>
      <c r="Y135" s="52"/>
      <c r="Z135" s="49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>
        <v>1</v>
      </c>
      <c r="FO135" s="6">
        <v>1</v>
      </c>
      <c r="FP135" s="6"/>
      <c r="FQ135" s="6"/>
      <c r="FR135" s="44"/>
      <c r="FS135" s="49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  <c r="IV135" s="6"/>
      <c r="IW135" s="6"/>
      <c r="IX135" s="6"/>
      <c r="IY135" s="6"/>
      <c r="IZ135" s="6"/>
      <c r="JA135" s="6"/>
      <c r="JB135" s="6"/>
      <c r="JC135" s="6"/>
      <c r="JD135" s="6"/>
      <c r="JE135" s="6"/>
      <c r="JF135" s="6"/>
      <c r="JG135" s="6"/>
      <c r="JH135" s="6"/>
      <c r="JI135" s="6"/>
      <c r="JJ135" s="6"/>
      <c r="JK135" s="6"/>
      <c r="JL135" s="6"/>
      <c r="JM135" s="6"/>
      <c r="JN135" s="6"/>
      <c r="JO135" s="6"/>
      <c r="JP135" s="6"/>
      <c r="JQ135" s="6"/>
      <c r="JR135" s="6"/>
      <c r="JS135" s="6"/>
      <c r="JT135" s="6"/>
      <c r="JU135" s="6"/>
      <c r="JV135" s="6"/>
      <c r="JW135" s="6"/>
      <c r="JX135" s="6"/>
    </row>
    <row r="136" spans="3:284">
      <c r="C136" s="6">
        <v>130</v>
      </c>
      <c r="D136" s="23" t="s">
        <v>635</v>
      </c>
      <c r="E136" s="23">
        <f>F136+SUM(G136:Y136)</f>
        <v>2</v>
      </c>
      <c r="F136" s="23">
        <f>SUM(Z136:JK136)</f>
        <v>2</v>
      </c>
      <c r="G136" s="23"/>
      <c r="H136" s="23"/>
      <c r="I136" s="23"/>
      <c r="J136" s="23"/>
      <c r="K136" s="23"/>
      <c r="L136" s="23"/>
      <c r="M136" s="23"/>
      <c r="N136" s="23"/>
      <c r="O136" s="52"/>
      <c r="P136" s="54"/>
      <c r="Q136" s="23"/>
      <c r="R136" s="23"/>
      <c r="S136" s="23"/>
      <c r="T136" s="23"/>
      <c r="U136" s="23"/>
      <c r="V136" s="23"/>
      <c r="W136" s="23"/>
      <c r="X136" s="23"/>
      <c r="Y136" s="52"/>
      <c r="Z136" s="49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>
        <v>1</v>
      </c>
      <c r="FP136" s="6">
        <v>1</v>
      </c>
      <c r="FQ136" s="6"/>
      <c r="FR136" s="44"/>
      <c r="FS136" s="49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  <c r="IV136" s="6"/>
      <c r="IW136" s="6"/>
      <c r="IX136" s="6"/>
      <c r="IY136" s="6"/>
      <c r="IZ136" s="6"/>
      <c r="JA136" s="6"/>
      <c r="JB136" s="6"/>
      <c r="JC136" s="6"/>
      <c r="JD136" s="6"/>
      <c r="JE136" s="6"/>
      <c r="JF136" s="6"/>
      <c r="JG136" s="6"/>
      <c r="JH136" s="6"/>
      <c r="JI136" s="6"/>
      <c r="JJ136" s="6"/>
      <c r="JK136" s="6"/>
      <c r="JL136" s="6"/>
      <c r="JM136" s="6"/>
      <c r="JN136" s="6"/>
      <c r="JO136" s="6"/>
      <c r="JP136" s="6"/>
      <c r="JQ136" s="6"/>
      <c r="JR136" s="6"/>
      <c r="JS136" s="6"/>
      <c r="JT136" s="6"/>
      <c r="JU136" s="6"/>
      <c r="JV136" s="6"/>
      <c r="JW136" s="6"/>
      <c r="JX136" s="6"/>
    </row>
    <row r="137" spans="3:284">
      <c r="C137" s="6">
        <v>131</v>
      </c>
      <c r="D137" s="23" t="s">
        <v>637</v>
      </c>
      <c r="E137" s="23">
        <f>F137+SUM(G137:Y137)</f>
        <v>1</v>
      </c>
      <c r="F137" s="23">
        <f>SUM(Z137:JK137)</f>
        <v>1</v>
      </c>
      <c r="G137" s="23"/>
      <c r="H137" s="23"/>
      <c r="I137" s="23"/>
      <c r="J137" s="23"/>
      <c r="K137" s="23"/>
      <c r="L137" s="23"/>
      <c r="M137" s="23"/>
      <c r="N137" s="23"/>
      <c r="O137" s="52"/>
      <c r="P137" s="54"/>
      <c r="Q137" s="23"/>
      <c r="R137" s="23"/>
      <c r="S137" s="23"/>
      <c r="T137" s="23"/>
      <c r="U137" s="23"/>
      <c r="V137" s="23"/>
      <c r="W137" s="23"/>
      <c r="X137" s="23"/>
      <c r="Y137" s="52"/>
      <c r="Z137" s="49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>
        <v>1</v>
      </c>
      <c r="FQ137" s="6"/>
      <c r="FR137" s="44"/>
      <c r="FS137" s="49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  <c r="IV137" s="6"/>
      <c r="IW137" s="6"/>
      <c r="IX137" s="6"/>
      <c r="IY137" s="6"/>
      <c r="IZ137" s="6"/>
      <c r="JA137" s="6"/>
      <c r="JB137" s="6"/>
      <c r="JC137" s="6"/>
      <c r="JD137" s="6"/>
      <c r="JE137" s="6"/>
      <c r="JF137" s="6"/>
      <c r="JG137" s="6"/>
      <c r="JH137" s="6"/>
      <c r="JI137" s="6"/>
      <c r="JJ137" s="6"/>
      <c r="JK137" s="6"/>
      <c r="JL137" s="6"/>
      <c r="JM137" s="6"/>
      <c r="JN137" s="6"/>
      <c r="JO137" s="6"/>
      <c r="JP137" s="6"/>
      <c r="JQ137" s="6"/>
      <c r="JR137" s="6"/>
      <c r="JS137" s="6"/>
      <c r="JT137" s="6"/>
      <c r="JU137" s="6"/>
      <c r="JV137" s="6"/>
      <c r="JW137" s="6"/>
      <c r="JX137" s="6"/>
    </row>
    <row r="138" spans="3:284">
      <c r="C138" s="6">
        <v>132</v>
      </c>
      <c r="D138" s="23" t="s">
        <v>587</v>
      </c>
      <c r="E138" s="23">
        <f>F138+SUM(G138:Y138)</f>
        <v>1</v>
      </c>
      <c r="F138" s="23">
        <f>SUM(Z138:JK138)</f>
        <v>1</v>
      </c>
      <c r="G138" s="23"/>
      <c r="H138" s="23"/>
      <c r="I138" s="23"/>
      <c r="J138" s="23"/>
      <c r="K138" s="23"/>
      <c r="L138" s="23"/>
      <c r="M138" s="23"/>
      <c r="N138" s="23"/>
      <c r="O138" s="52"/>
      <c r="P138" s="54"/>
      <c r="Q138" s="23"/>
      <c r="R138" s="23"/>
      <c r="S138" s="23"/>
      <c r="T138" s="23"/>
      <c r="U138" s="23"/>
      <c r="V138" s="23"/>
      <c r="W138" s="23"/>
      <c r="X138" s="23"/>
      <c r="Y138" s="52"/>
      <c r="Z138" s="49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44"/>
      <c r="FS138" s="49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>
        <v>1</v>
      </c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  <c r="IV138" s="6"/>
      <c r="IW138" s="6"/>
      <c r="IX138" s="6"/>
      <c r="IY138" s="6"/>
      <c r="IZ138" s="6"/>
      <c r="JA138" s="6"/>
      <c r="JB138" s="6"/>
      <c r="JC138" s="6"/>
      <c r="JD138" s="6"/>
      <c r="JE138" s="6"/>
      <c r="JF138" s="6"/>
      <c r="JG138" s="6"/>
      <c r="JH138" s="6"/>
      <c r="JI138" s="6"/>
      <c r="JJ138" s="6"/>
      <c r="JK138" s="6"/>
      <c r="JL138" s="6"/>
      <c r="JM138" s="6"/>
      <c r="JN138" s="6"/>
      <c r="JO138" s="6"/>
      <c r="JP138" s="6"/>
      <c r="JQ138" s="6"/>
      <c r="JR138" s="6"/>
      <c r="JS138" s="6"/>
      <c r="JT138" s="6"/>
      <c r="JU138" s="6"/>
      <c r="JV138" s="6"/>
      <c r="JW138" s="6"/>
      <c r="JX138" s="6"/>
    </row>
    <row r="139" spans="3:284">
      <c r="C139" s="6">
        <v>133</v>
      </c>
      <c r="D139" s="23" t="s">
        <v>548</v>
      </c>
      <c r="E139" s="23">
        <f>F139+SUM(G139:Y139)</f>
        <v>1</v>
      </c>
      <c r="F139" s="23">
        <f>SUM(Z139:JK139)</f>
        <v>1</v>
      </c>
      <c r="G139" s="23"/>
      <c r="H139" s="23"/>
      <c r="I139" s="23"/>
      <c r="J139" s="23"/>
      <c r="K139" s="23"/>
      <c r="L139" s="23"/>
      <c r="M139" s="23"/>
      <c r="N139" s="23"/>
      <c r="O139" s="52"/>
      <c r="P139" s="54"/>
      <c r="Q139" s="23"/>
      <c r="R139" s="23"/>
      <c r="S139" s="23"/>
      <c r="T139" s="23"/>
      <c r="U139" s="23"/>
      <c r="V139" s="23"/>
      <c r="W139" s="23"/>
      <c r="X139" s="23"/>
      <c r="Y139" s="52"/>
      <c r="Z139" s="49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44"/>
      <c r="FS139" s="49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>
        <v>1</v>
      </c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  <c r="IV139" s="6"/>
      <c r="IW139" s="6"/>
      <c r="IX139" s="6"/>
      <c r="IY139" s="6"/>
      <c r="IZ139" s="6"/>
      <c r="JA139" s="6"/>
      <c r="JB139" s="6"/>
      <c r="JC139" s="6"/>
      <c r="JD139" s="6"/>
      <c r="JE139" s="6"/>
      <c r="JF139" s="6"/>
      <c r="JG139" s="6"/>
      <c r="JH139" s="6"/>
      <c r="JI139" s="6"/>
      <c r="JJ139" s="6"/>
      <c r="JK139" s="6"/>
      <c r="JL139" s="6"/>
      <c r="JM139" s="6"/>
      <c r="JN139" s="6"/>
      <c r="JO139" s="6"/>
      <c r="JP139" s="6"/>
      <c r="JQ139" s="6"/>
      <c r="JR139" s="6"/>
      <c r="JS139" s="6"/>
      <c r="JT139" s="6"/>
      <c r="JU139" s="6"/>
      <c r="JV139" s="6"/>
      <c r="JW139" s="6"/>
      <c r="JX139" s="6"/>
    </row>
    <row r="140" spans="3:284">
      <c r="C140" s="6">
        <v>134</v>
      </c>
      <c r="D140" s="23" t="s">
        <v>1601</v>
      </c>
      <c r="E140" s="23">
        <f>F140+SUM(G140:Y140)</f>
        <v>2</v>
      </c>
      <c r="F140" s="23">
        <f>SUM(Z140:JK140)</f>
        <v>2</v>
      </c>
      <c r="G140" s="23"/>
      <c r="H140" s="23"/>
      <c r="I140" s="23"/>
      <c r="J140" s="23"/>
      <c r="K140" s="23"/>
      <c r="L140" s="23"/>
      <c r="M140" s="23"/>
      <c r="N140" s="23"/>
      <c r="O140" s="52"/>
      <c r="P140" s="54"/>
      <c r="Q140" s="23"/>
      <c r="R140" s="23"/>
      <c r="S140" s="23"/>
      <c r="T140" s="23"/>
      <c r="U140" s="23"/>
      <c r="V140" s="23"/>
      <c r="W140" s="23"/>
      <c r="X140" s="23"/>
      <c r="Y140" s="52"/>
      <c r="Z140" s="49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44"/>
      <c r="FS140" s="49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>
        <v>1</v>
      </c>
      <c r="HA140" s="6"/>
      <c r="HB140" s="6"/>
      <c r="HC140" s="6">
        <v>1</v>
      </c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  <c r="IV140" s="6"/>
      <c r="IW140" s="6"/>
      <c r="IX140" s="6"/>
      <c r="IY140" s="6"/>
      <c r="IZ140" s="6"/>
      <c r="JA140" s="6"/>
      <c r="JB140" s="6"/>
      <c r="JC140" s="6"/>
      <c r="JD140" s="6"/>
      <c r="JE140" s="6"/>
      <c r="JF140" s="6"/>
      <c r="JG140" s="6"/>
      <c r="JH140" s="6"/>
      <c r="JI140" s="6"/>
      <c r="JJ140" s="6"/>
      <c r="JK140" s="6"/>
      <c r="JL140" s="6"/>
      <c r="JM140" s="6"/>
      <c r="JN140" s="6"/>
      <c r="JO140" s="6"/>
      <c r="JP140" s="6"/>
      <c r="JQ140" s="6"/>
      <c r="JR140" s="6"/>
      <c r="JS140" s="6"/>
      <c r="JT140" s="6"/>
      <c r="JU140" s="6"/>
      <c r="JV140" s="6"/>
      <c r="JW140" s="6"/>
      <c r="JX140" s="6"/>
    </row>
    <row r="141" spans="3:284">
      <c r="C141" s="6">
        <v>135</v>
      </c>
      <c r="D141" s="23" t="s">
        <v>1836</v>
      </c>
      <c r="E141" s="23">
        <f>F141+SUM(G141:Y141)</f>
        <v>1</v>
      </c>
      <c r="F141" s="23">
        <f>SUM(Z141:JK141)</f>
        <v>1</v>
      </c>
      <c r="G141" s="23"/>
      <c r="H141" s="23"/>
      <c r="I141" s="23"/>
      <c r="J141" s="23"/>
      <c r="K141" s="23"/>
      <c r="L141" s="23"/>
      <c r="M141" s="23"/>
      <c r="N141" s="23"/>
      <c r="O141" s="52"/>
      <c r="P141" s="54"/>
      <c r="Q141" s="23"/>
      <c r="R141" s="23"/>
      <c r="S141" s="23"/>
      <c r="T141" s="23"/>
      <c r="U141" s="23"/>
      <c r="V141" s="23"/>
      <c r="W141" s="23"/>
      <c r="X141" s="23"/>
      <c r="Y141" s="52"/>
      <c r="Z141" s="49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44"/>
      <c r="FS141" s="49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>
        <v>1</v>
      </c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  <c r="IV141" s="6"/>
      <c r="IW141" s="6"/>
      <c r="IX141" s="6"/>
      <c r="IY141" s="6"/>
      <c r="IZ141" s="6"/>
      <c r="JA141" s="6"/>
      <c r="JB141" s="6"/>
      <c r="JC141" s="6"/>
      <c r="JD141" s="6"/>
      <c r="JE141" s="6"/>
      <c r="JF141" s="6"/>
      <c r="JG141" s="6"/>
      <c r="JH141" s="6"/>
      <c r="JI141" s="6"/>
      <c r="JJ141" s="6"/>
      <c r="JK141" s="6"/>
      <c r="JL141" s="6"/>
      <c r="JM141" s="6"/>
      <c r="JN141" s="6"/>
      <c r="JO141" s="6"/>
      <c r="JP141" s="6"/>
      <c r="JQ141" s="6"/>
      <c r="JR141" s="6"/>
      <c r="JS141" s="6"/>
      <c r="JT141" s="6"/>
      <c r="JU141" s="6"/>
      <c r="JV141" s="6"/>
      <c r="JW141" s="6"/>
      <c r="JX141" s="6"/>
    </row>
    <row r="143" spans="3:284">
      <c r="P143" s="18"/>
      <c r="Z143"/>
      <c r="FS143"/>
    </row>
    <row r="144" spans="3:284">
      <c r="D144" s="23" t="s">
        <v>1550</v>
      </c>
      <c r="E144" s="23"/>
      <c r="F144" s="23"/>
      <c r="G144" s="72">
        <f t="shared" ref="G144:BR144" si="249">G2</f>
        <v>38210</v>
      </c>
      <c r="H144" s="72">
        <f t="shared" si="249"/>
        <v>38241</v>
      </c>
      <c r="I144" s="72">
        <f t="shared" si="249"/>
        <v>38270</v>
      </c>
      <c r="J144" s="72">
        <f t="shared" si="249"/>
        <v>38318</v>
      </c>
      <c r="K144" s="72">
        <f t="shared" si="249"/>
        <v>38339</v>
      </c>
      <c r="L144" s="72">
        <f t="shared" si="249"/>
        <v>38367</v>
      </c>
      <c r="M144" s="72">
        <f t="shared" si="249"/>
        <v>38594</v>
      </c>
      <c r="N144" s="72">
        <f t="shared" si="249"/>
        <v>38578</v>
      </c>
      <c r="O144" s="72">
        <f t="shared" si="249"/>
        <v>38612</v>
      </c>
      <c r="P144" s="72">
        <f t="shared" si="249"/>
        <v>38759</v>
      </c>
      <c r="Q144" s="72">
        <f t="shared" si="249"/>
        <v>38794</v>
      </c>
      <c r="R144" s="72">
        <f t="shared" si="249"/>
        <v>38808</v>
      </c>
      <c r="S144" s="72">
        <f t="shared" si="249"/>
        <v>38829</v>
      </c>
      <c r="T144" s="72">
        <f t="shared" si="249"/>
        <v>38858</v>
      </c>
      <c r="U144" s="72">
        <f t="shared" si="249"/>
        <v>38892</v>
      </c>
      <c r="V144" s="72">
        <f t="shared" si="249"/>
        <v>38914</v>
      </c>
      <c r="W144" s="72">
        <f t="shared" si="249"/>
        <v>38990</v>
      </c>
      <c r="X144" s="72">
        <f t="shared" si="249"/>
        <v>39021</v>
      </c>
      <c r="Y144" s="72">
        <f t="shared" si="249"/>
        <v>39317</v>
      </c>
      <c r="Z144" s="72">
        <f t="shared" ca="1" si="249"/>
        <v>39032</v>
      </c>
      <c r="AA144" s="72">
        <f t="shared" ca="1" si="249"/>
        <v>39046</v>
      </c>
      <c r="AB144" s="72">
        <f t="shared" ca="1" si="249"/>
        <v>39060</v>
      </c>
      <c r="AC144" s="72">
        <f t="shared" ca="1" si="249"/>
        <v>39073</v>
      </c>
      <c r="AD144" s="72">
        <f t="shared" ca="1" si="249"/>
        <v>39088</v>
      </c>
      <c r="AE144" s="72">
        <f t="shared" ca="1" si="249"/>
        <v>39102</v>
      </c>
      <c r="AF144" s="72">
        <f t="shared" ca="1" si="249"/>
        <v>39116</v>
      </c>
      <c r="AG144" s="72">
        <f t="shared" ca="1" si="249"/>
        <v>39130</v>
      </c>
      <c r="AH144" s="72">
        <f t="shared" ca="1" si="249"/>
        <v>39144</v>
      </c>
      <c r="AI144" s="72">
        <f t="shared" ca="1" si="249"/>
        <v>39158</v>
      </c>
      <c r="AJ144" s="72">
        <f t="shared" ca="1" si="249"/>
        <v>39172</v>
      </c>
      <c r="AK144" s="72">
        <f t="shared" ca="1" si="249"/>
        <v>39186</v>
      </c>
      <c r="AL144" s="72">
        <f t="shared" ca="1" si="249"/>
        <v>39200</v>
      </c>
      <c r="AM144" s="72">
        <f t="shared" ca="1" si="249"/>
        <v>39214</v>
      </c>
      <c r="AN144" s="72">
        <f t="shared" ca="1" si="249"/>
        <v>39228</v>
      </c>
      <c r="AO144" s="72">
        <f t="shared" ca="1" si="249"/>
        <v>39242</v>
      </c>
      <c r="AP144" s="72">
        <f t="shared" ca="1" si="249"/>
        <v>39256</v>
      </c>
      <c r="AQ144" s="72">
        <f t="shared" ca="1" si="249"/>
        <v>39240</v>
      </c>
      <c r="AR144" s="72">
        <f t="shared" ca="1" si="249"/>
        <v>39254</v>
      </c>
      <c r="AS144" s="72">
        <f t="shared" ca="1" si="249"/>
        <v>39298</v>
      </c>
      <c r="AT144" s="72">
        <f t="shared" ca="1" si="249"/>
        <v>39312</v>
      </c>
      <c r="AU144" s="72">
        <f t="shared" ca="1" si="249"/>
        <v>39264</v>
      </c>
      <c r="AV144" s="72">
        <f t="shared" ca="1" si="249"/>
        <v>39340</v>
      </c>
      <c r="AW144" s="72">
        <f t="shared" ca="1" si="249"/>
        <v>39354</v>
      </c>
      <c r="AX144" s="72">
        <f t="shared" ca="1" si="249"/>
        <v>39368</v>
      </c>
      <c r="AY144" s="72">
        <f t="shared" ca="1" si="249"/>
        <v>39383</v>
      </c>
      <c r="AZ144" s="72">
        <f t="shared" ca="1" si="249"/>
        <v>39396</v>
      </c>
      <c r="BA144" s="72">
        <f t="shared" ca="1" si="249"/>
        <v>39410</v>
      </c>
      <c r="BB144" s="72">
        <f t="shared" ca="1" si="249"/>
        <v>39424</v>
      </c>
      <c r="BC144" s="72">
        <f t="shared" ca="1" si="249"/>
        <v>39438</v>
      </c>
      <c r="BD144" s="72">
        <f t="shared" ca="1" si="249"/>
        <v>39452</v>
      </c>
      <c r="BE144" s="72">
        <f t="shared" ca="1" si="249"/>
        <v>39466</v>
      </c>
      <c r="BF144" s="72">
        <f t="shared" ca="1" si="249"/>
        <v>39480</v>
      </c>
      <c r="BG144" s="72">
        <f t="shared" ca="1" si="249"/>
        <v>39494</v>
      </c>
      <c r="BH144" s="72">
        <f t="shared" ca="1" si="249"/>
        <v>39569</v>
      </c>
      <c r="BI144" s="72">
        <f t="shared" ca="1" si="249"/>
        <v>39522</v>
      </c>
      <c r="BJ144" s="72">
        <f t="shared" ca="1" si="249"/>
        <v>39536</v>
      </c>
      <c r="BK144" s="72">
        <f t="shared" ca="1" si="249"/>
        <v>39550</v>
      </c>
      <c r="BL144" s="72">
        <f t="shared" ca="1" si="249"/>
        <v>39564</v>
      </c>
      <c r="BM144" s="72">
        <f t="shared" ca="1" si="249"/>
        <v>39578</v>
      </c>
      <c r="BN144" s="72">
        <f t="shared" ca="1" si="249"/>
        <v>39592</v>
      </c>
      <c r="BO144" s="72">
        <f t="shared" ca="1" si="249"/>
        <v>39606</v>
      </c>
      <c r="BP144" s="72">
        <f t="shared" ca="1" si="249"/>
        <v>39620</v>
      </c>
      <c r="BQ144" s="72">
        <f t="shared" ca="1" si="249"/>
        <v>39604</v>
      </c>
      <c r="BR144" s="72">
        <f t="shared" ca="1" si="249"/>
        <v>39618</v>
      </c>
      <c r="BS144" s="72">
        <f t="shared" ref="BS144:ED144" ca="1" si="250">BS2</f>
        <v>39662</v>
      </c>
      <c r="BT144" s="72">
        <f t="shared" ca="1" si="250"/>
        <v>39676</v>
      </c>
      <c r="BU144" s="72">
        <f t="shared" ca="1" si="250"/>
        <v>39690</v>
      </c>
      <c r="BV144" s="72">
        <f t="shared" ca="1" si="250"/>
        <v>39704</v>
      </c>
      <c r="BW144" s="72">
        <f t="shared" ca="1" si="250"/>
        <v>39718</v>
      </c>
      <c r="BX144" s="72">
        <f t="shared" ca="1" si="250"/>
        <v>39732</v>
      </c>
      <c r="BY144" s="72">
        <f t="shared" ca="1" si="250"/>
        <v>39746</v>
      </c>
      <c r="BZ144" s="72">
        <f t="shared" ca="1" si="250"/>
        <v>39760</v>
      </c>
      <c r="CA144" s="72">
        <f t="shared" ca="1" si="250"/>
        <v>39774</v>
      </c>
      <c r="CB144" s="72">
        <f t="shared" ca="1" si="250"/>
        <v>39787</v>
      </c>
      <c r="CC144" s="72">
        <f t="shared" ca="1" si="250"/>
        <v>39802</v>
      </c>
      <c r="CD144" s="72">
        <f t="shared" ca="1" si="250"/>
        <v>39816</v>
      </c>
      <c r="CE144" s="72">
        <f t="shared" ca="1" si="250"/>
        <v>39830</v>
      </c>
      <c r="CF144" s="72">
        <f t="shared" ca="1" si="250"/>
        <v>39844</v>
      </c>
      <c r="CG144" s="72">
        <f t="shared" ca="1" si="250"/>
        <v>39858</v>
      </c>
      <c r="CH144" s="72">
        <f t="shared" ca="1" si="250"/>
        <v>39872</v>
      </c>
      <c r="CI144" s="72">
        <f t="shared" ca="1" si="250"/>
        <v>39886</v>
      </c>
      <c r="CJ144" s="72">
        <f t="shared" ca="1" si="250"/>
        <v>39900</v>
      </c>
      <c r="CK144" s="72">
        <f t="shared" ca="1" si="250"/>
        <v>39914</v>
      </c>
      <c r="CL144" s="72">
        <f t="shared" ca="1" si="250"/>
        <v>39928</v>
      </c>
      <c r="CM144" s="72">
        <f t="shared" ca="1" si="250"/>
        <v>39942</v>
      </c>
      <c r="CN144" s="72">
        <f t="shared" ca="1" si="250"/>
        <v>39956</v>
      </c>
      <c r="CO144" s="72">
        <f t="shared" ca="1" si="250"/>
        <v>39970</v>
      </c>
      <c r="CP144" s="72">
        <f t="shared" ca="1" si="250"/>
        <v>39977</v>
      </c>
      <c r="CQ144" s="72">
        <f t="shared" ca="1" si="250"/>
        <v>39984</v>
      </c>
      <c r="CR144" s="72">
        <f t="shared" ca="1" si="250"/>
        <v>39998</v>
      </c>
      <c r="CS144" s="72">
        <f t="shared" ca="1" si="250"/>
        <v>40012</v>
      </c>
      <c r="CT144" s="72">
        <f t="shared" ca="1" si="250"/>
        <v>40026</v>
      </c>
      <c r="CU144" s="72">
        <f t="shared" ca="1" si="250"/>
        <v>40040</v>
      </c>
      <c r="CV144" s="72">
        <f t="shared" ca="1" si="250"/>
        <v>40054</v>
      </c>
      <c r="CW144" s="72">
        <f t="shared" ca="1" si="250"/>
        <v>40068</v>
      </c>
      <c r="CX144" s="72">
        <f t="shared" ca="1" si="250"/>
        <v>40082</v>
      </c>
      <c r="CY144" s="72">
        <f t="shared" ca="1" si="250"/>
        <v>40096</v>
      </c>
      <c r="CZ144" s="72">
        <f t="shared" ca="1" si="250"/>
        <v>40110</v>
      </c>
      <c r="DA144" s="72">
        <f t="shared" ca="1" si="250"/>
        <v>40124</v>
      </c>
      <c r="DB144" s="72">
        <f t="shared" ca="1" si="250"/>
        <v>40138</v>
      </c>
      <c r="DC144" s="72">
        <f t="shared" ca="1" si="250"/>
        <v>40152</v>
      </c>
      <c r="DD144" s="72">
        <f t="shared" ca="1" si="250"/>
        <v>40166</v>
      </c>
      <c r="DE144" s="72">
        <f t="shared" ca="1" si="250"/>
        <v>40180</v>
      </c>
      <c r="DF144" s="72">
        <f t="shared" ca="1" si="250"/>
        <v>40194</v>
      </c>
      <c r="DG144" s="72">
        <f t="shared" ca="1" si="250"/>
        <v>40208</v>
      </c>
      <c r="DH144" s="72">
        <f t="shared" ca="1" si="250"/>
        <v>40222</v>
      </c>
      <c r="DI144" s="72">
        <f t="shared" ca="1" si="250"/>
        <v>40236</v>
      </c>
      <c r="DJ144" s="72">
        <f t="shared" ca="1" si="250"/>
        <v>40250</v>
      </c>
      <c r="DK144" s="72">
        <f t="shared" ca="1" si="250"/>
        <v>40264</v>
      </c>
      <c r="DL144" s="72">
        <f t="shared" ca="1" si="250"/>
        <v>40278</v>
      </c>
      <c r="DM144" s="72">
        <f t="shared" ca="1" si="250"/>
        <v>40292</v>
      </c>
      <c r="DN144" s="72">
        <f t="shared" ca="1" si="250"/>
        <v>40306</v>
      </c>
      <c r="DO144" s="72">
        <f t="shared" ca="1" si="250"/>
        <v>40320</v>
      </c>
      <c r="DP144" s="72">
        <f t="shared" ca="1" si="250"/>
        <v>40334</v>
      </c>
      <c r="DQ144" s="72">
        <f t="shared" ca="1" si="250"/>
        <v>40348</v>
      </c>
      <c r="DR144" s="72">
        <f t="shared" ca="1" si="250"/>
        <v>40332</v>
      </c>
      <c r="DS144" s="72">
        <f t="shared" ca="1" si="250"/>
        <v>40346</v>
      </c>
      <c r="DT144" s="72">
        <f t="shared" ca="1" si="250"/>
        <v>40425</v>
      </c>
      <c r="DU144" s="72">
        <f t="shared" ca="1" si="250"/>
        <v>40439</v>
      </c>
      <c r="DV144" s="72">
        <f t="shared" ca="1" si="250"/>
        <v>40453</v>
      </c>
      <c r="DW144" s="72">
        <f t="shared" ca="1" si="250"/>
        <v>40467</v>
      </c>
      <c r="DX144" s="72">
        <f t="shared" ca="1" si="250"/>
        <v>40481</v>
      </c>
      <c r="DY144" s="72">
        <f t="shared" ca="1" si="250"/>
        <v>40495</v>
      </c>
      <c r="DZ144" s="72">
        <f t="shared" ca="1" si="250"/>
        <v>40509</v>
      </c>
      <c r="EA144" s="72">
        <f t="shared" ca="1" si="250"/>
        <v>40523</v>
      </c>
      <c r="EB144" s="72">
        <f t="shared" ca="1" si="250"/>
        <v>40551</v>
      </c>
      <c r="EC144" s="72">
        <f t="shared" ca="1" si="250"/>
        <v>40565</v>
      </c>
      <c r="ED144" s="72">
        <f t="shared" ca="1" si="250"/>
        <v>40579</v>
      </c>
      <c r="EE144" s="72">
        <f t="shared" ref="EE144:GP144" ca="1" si="251">EE2</f>
        <v>40593</v>
      </c>
      <c r="EF144" s="72">
        <f t="shared" ca="1" si="251"/>
        <v>40607</v>
      </c>
      <c r="EG144" s="72">
        <f t="shared" ca="1" si="251"/>
        <v>40621</v>
      </c>
      <c r="EH144" s="72">
        <f t="shared" ca="1" si="251"/>
        <v>40635</v>
      </c>
      <c r="EI144" s="72">
        <f t="shared" ca="1" si="251"/>
        <v>40649</v>
      </c>
      <c r="EJ144" s="72">
        <f t="shared" ca="1" si="251"/>
        <v>40663</v>
      </c>
      <c r="EK144" s="72">
        <f t="shared" ca="1" si="251"/>
        <v>40677</v>
      </c>
      <c r="EL144" s="72">
        <f t="shared" ca="1" si="251"/>
        <v>40691</v>
      </c>
      <c r="EM144" s="72">
        <f t="shared" ca="1" si="251"/>
        <v>40705</v>
      </c>
      <c r="EN144" s="72">
        <f t="shared" ca="1" si="251"/>
        <v>40719</v>
      </c>
      <c r="EO144" s="72">
        <f t="shared" ca="1" si="251"/>
        <v>40703</v>
      </c>
      <c r="EP144" s="72">
        <f t="shared" ca="1" si="251"/>
        <v>40717</v>
      </c>
      <c r="EQ144" s="72">
        <f t="shared" ca="1" si="251"/>
        <v>40789</v>
      </c>
      <c r="ER144" s="72">
        <f t="shared" ca="1" si="251"/>
        <v>40803</v>
      </c>
      <c r="ES144" s="72">
        <f t="shared" ca="1" si="251"/>
        <v>40817</v>
      </c>
      <c r="ET144" s="72">
        <f t="shared" ca="1" si="251"/>
        <v>40831</v>
      </c>
      <c r="EU144" s="72">
        <f t="shared" ca="1" si="251"/>
        <v>40845</v>
      </c>
      <c r="EV144" s="72">
        <f t="shared" ca="1" si="251"/>
        <v>40859</v>
      </c>
      <c r="EW144" s="72">
        <f t="shared" ca="1" si="251"/>
        <v>40873</v>
      </c>
      <c r="EX144" s="72">
        <f t="shared" ca="1" si="251"/>
        <v>40978</v>
      </c>
      <c r="EY144" s="72">
        <f t="shared" ca="1" si="251"/>
        <v>41006</v>
      </c>
      <c r="EZ144" s="72">
        <f t="shared" ca="1" si="251"/>
        <v>41034</v>
      </c>
      <c r="FA144" s="72">
        <f t="shared" ca="1" si="251"/>
        <v>41062</v>
      </c>
      <c r="FB144" s="72">
        <f t="shared" ca="1" si="251"/>
        <v>41067</v>
      </c>
      <c r="FC144" s="72">
        <f t="shared" ca="1" si="251"/>
        <v>41125</v>
      </c>
      <c r="FD144" s="72">
        <f t="shared" ca="1" si="251"/>
        <v>41153</v>
      </c>
      <c r="FE144" s="72">
        <f t="shared" ca="1" si="251"/>
        <v>41181</v>
      </c>
      <c r="FF144" s="72">
        <f t="shared" ca="1" si="251"/>
        <v>41216</v>
      </c>
      <c r="FG144" s="72">
        <f t="shared" ca="1" si="251"/>
        <v>41183</v>
      </c>
      <c r="FH144" s="72">
        <f t="shared" ca="1" si="251"/>
        <v>41279</v>
      </c>
      <c r="FI144" s="72">
        <f t="shared" ca="1" si="251"/>
        <v>41307</v>
      </c>
      <c r="FJ144" s="72">
        <f t="shared" ca="1" si="251"/>
        <v>41335</v>
      </c>
      <c r="FK144" s="72">
        <f t="shared" ca="1" si="251"/>
        <v>41370</v>
      </c>
      <c r="FL144" s="72">
        <f t="shared" ca="1" si="251"/>
        <v>41398</v>
      </c>
      <c r="FM144" s="72">
        <f t="shared" ca="1" si="251"/>
        <v>41538</v>
      </c>
      <c r="FN144" s="72">
        <f t="shared" ca="1" si="251"/>
        <v>41566</v>
      </c>
      <c r="FO144" s="72">
        <f t="shared" ca="1" si="251"/>
        <v>41601</v>
      </c>
      <c r="FP144" s="72">
        <f t="shared" ca="1" si="251"/>
        <v>41629</v>
      </c>
      <c r="FQ144" s="72">
        <f t="shared" ca="1" si="251"/>
        <v>41657</v>
      </c>
      <c r="FR144" s="72">
        <f t="shared" ca="1" si="251"/>
        <v>41685</v>
      </c>
      <c r="FS144" s="72">
        <f t="shared" ca="1" si="251"/>
        <v>42021</v>
      </c>
      <c r="FT144" s="72">
        <f t="shared" ca="1" si="251"/>
        <v>42049</v>
      </c>
      <c r="FU144" s="72">
        <f t="shared" ca="1" si="251"/>
        <v>42077</v>
      </c>
      <c r="FV144" s="72">
        <f t="shared" ca="1" si="251"/>
        <v>42105</v>
      </c>
      <c r="FW144" s="72">
        <f t="shared" ca="1" si="251"/>
        <v>42133</v>
      </c>
      <c r="FX144" s="72">
        <f t="shared" ca="1" si="251"/>
        <v>42161</v>
      </c>
      <c r="FY144" s="72">
        <f t="shared" ca="1" si="251"/>
        <v>42189</v>
      </c>
      <c r="FZ144" s="72">
        <f t="shared" ca="1" si="251"/>
        <v>42245</v>
      </c>
      <c r="GA144" s="72">
        <f t="shared" ca="1" si="251"/>
        <v>42280</v>
      </c>
      <c r="GB144" s="72">
        <f t="shared" ca="1" si="251"/>
        <v>42308</v>
      </c>
      <c r="GC144" s="72">
        <f t="shared" ca="1" si="251"/>
        <v>42336</v>
      </c>
      <c r="GD144" s="72">
        <f t="shared" ca="1" si="251"/>
        <v>42385</v>
      </c>
      <c r="GE144" s="72">
        <f t="shared" ca="1" si="251"/>
        <v>42413</v>
      </c>
      <c r="GF144" s="72">
        <f t="shared" ca="1" si="251"/>
        <v>42441</v>
      </c>
      <c r="GG144" s="72">
        <f t="shared" ca="1" si="251"/>
        <v>42469</v>
      </c>
      <c r="GH144" s="72">
        <f t="shared" ca="1" si="251"/>
        <v>42497</v>
      </c>
      <c r="GI144" s="72">
        <f t="shared" ca="1" si="251"/>
        <v>42525</v>
      </c>
      <c r="GJ144" s="72">
        <f t="shared" ca="1" si="251"/>
        <v>42560</v>
      </c>
      <c r="GK144" s="72">
        <f t="shared" ca="1" si="251"/>
        <v>42595</v>
      </c>
      <c r="GL144" s="72">
        <f t="shared" ca="1" si="251"/>
        <v>42623</v>
      </c>
      <c r="GM144" s="72">
        <f t="shared" ca="1" si="251"/>
        <v>42651</v>
      </c>
      <c r="GN144" s="72">
        <f t="shared" ca="1" si="251"/>
        <v>42680</v>
      </c>
      <c r="GO144" s="72">
        <f t="shared" ca="1" si="251"/>
        <v>42707</v>
      </c>
      <c r="GP144" s="72">
        <f t="shared" ca="1" si="251"/>
        <v>42749</v>
      </c>
      <c r="GQ144" s="72">
        <f t="shared" ref="GQ144:JB144" ca="1" si="252">GQ2</f>
        <v>42777</v>
      </c>
      <c r="GR144" s="72">
        <f t="shared" ca="1" si="252"/>
        <v>42805</v>
      </c>
      <c r="GS144" s="72">
        <f t="shared" ca="1" si="252"/>
        <v>42833</v>
      </c>
      <c r="GT144" s="72">
        <f t="shared" ca="1" si="252"/>
        <v>42868</v>
      </c>
      <c r="GU144" s="72">
        <f t="shared" ca="1" si="252"/>
        <v>42903</v>
      </c>
      <c r="GV144" s="72">
        <f t="shared" ca="1" si="252"/>
        <v>42934</v>
      </c>
      <c r="GW144" s="72">
        <f t="shared" ca="1" si="252"/>
        <v>42966</v>
      </c>
      <c r="GX144" s="72">
        <f t="shared" ca="1" si="252"/>
        <v>43003</v>
      </c>
      <c r="GY144" s="72">
        <f t="shared" ca="1" si="252"/>
        <v>43039</v>
      </c>
      <c r="GZ144" s="72">
        <f t="shared" ca="1" si="252"/>
        <v>43064</v>
      </c>
      <c r="HA144" s="72">
        <f t="shared" ca="1" si="252"/>
        <v>43106</v>
      </c>
      <c r="HB144" s="72">
        <f t="shared" ca="1" si="252"/>
        <v>43134</v>
      </c>
      <c r="HC144" s="72">
        <f t="shared" ca="1" si="252"/>
        <v>43162</v>
      </c>
      <c r="HD144" s="72">
        <f t="shared" ca="1" si="252"/>
        <v>43197</v>
      </c>
      <c r="HE144" s="72">
        <f t="shared" ca="1" si="252"/>
        <v>43225</v>
      </c>
      <c r="HF144" s="72">
        <f t="shared" ca="1" si="252"/>
        <v>43260</v>
      </c>
      <c r="HG144" s="72">
        <f t="shared" ca="1" si="252"/>
        <v>43288</v>
      </c>
      <c r="HH144" s="72">
        <f t="shared" ca="1" si="252"/>
        <v>43316</v>
      </c>
      <c r="HI144" s="72">
        <f t="shared" ca="1" si="252"/>
        <v>43344</v>
      </c>
      <c r="HJ144" s="72">
        <f t="shared" ca="1" si="252"/>
        <v>43372</v>
      </c>
      <c r="HK144" s="72">
        <f t="shared" ca="1" si="252"/>
        <v>43400</v>
      </c>
      <c r="HL144" s="72">
        <f t="shared" ca="1" si="252"/>
        <v>43428</v>
      </c>
      <c r="HM144" s="72">
        <f t="shared" ca="1" si="252"/>
        <v>43463</v>
      </c>
      <c r="HN144" s="72">
        <f t="shared" ca="1" si="252"/>
        <v>43491</v>
      </c>
      <c r="HO144" s="72">
        <f t="shared" ca="1" si="252"/>
        <v>43519</v>
      </c>
      <c r="HP144" s="72">
        <f t="shared" ca="1" si="252"/>
        <v>43547</v>
      </c>
      <c r="HQ144" s="72">
        <f t="shared" ca="1" si="252"/>
        <v>43582</v>
      </c>
      <c r="HR144" s="72">
        <f t="shared" ca="1" si="252"/>
        <v>43610</v>
      </c>
      <c r="HS144" s="72">
        <f t="shared" ca="1" si="252"/>
        <v>43638</v>
      </c>
      <c r="HT144" s="72">
        <f t="shared" ca="1" si="252"/>
        <v>43673</v>
      </c>
      <c r="HU144" s="72">
        <f t="shared" ca="1" si="252"/>
        <v>43673</v>
      </c>
      <c r="HV144" s="72">
        <f t="shared" ca="1" si="252"/>
        <v>43701</v>
      </c>
      <c r="HW144" s="72">
        <f t="shared" ca="1" si="252"/>
        <v>43729</v>
      </c>
      <c r="HX144" s="72">
        <f t="shared" ca="1" si="252"/>
        <v>43757</v>
      </c>
      <c r="HY144" s="72">
        <f t="shared" ca="1" si="252"/>
        <v>43792</v>
      </c>
      <c r="HZ144" s="72">
        <f t="shared" ca="1" si="252"/>
        <v>43820</v>
      </c>
      <c r="IA144" s="72">
        <f t="shared" ca="1" si="252"/>
        <v>43848</v>
      </c>
      <c r="IB144" s="72">
        <f t="shared" ca="1" si="252"/>
        <v>43876</v>
      </c>
      <c r="IC144" s="72">
        <f t="shared" ca="1" si="252"/>
        <v>43904</v>
      </c>
      <c r="ID144" s="72">
        <f t="shared" ca="1" si="252"/>
        <v>43932</v>
      </c>
      <c r="IE144" s="72">
        <f t="shared" ca="1" si="252"/>
        <v>43960</v>
      </c>
      <c r="IF144" s="72">
        <f t="shared" ca="1" si="252"/>
        <v>43960</v>
      </c>
      <c r="IG144" s="72">
        <f t="shared" ca="1" si="252"/>
        <v>44016</v>
      </c>
      <c r="IH144" s="72">
        <f t="shared" ca="1" si="252"/>
        <v>44044</v>
      </c>
      <c r="II144" s="72">
        <f t="shared" ca="1" si="252"/>
        <v>44079</v>
      </c>
      <c r="IJ144" s="72">
        <f t="shared" ca="1" si="252"/>
        <v>44107</v>
      </c>
      <c r="IK144" s="72">
        <f t="shared" ca="1" si="252"/>
        <v>44142</v>
      </c>
      <c r="IL144" s="72">
        <f t="shared" ca="1" si="252"/>
        <v>44177</v>
      </c>
      <c r="IM144" s="72">
        <f t="shared" ca="1" si="252"/>
        <v>44212</v>
      </c>
      <c r="IN144" s="72">
        <f t="shared" ca="1" si="252"/>
        <v>44240</v>
      </c>
      <c r="IO144" s="72">
        <f t="shared" ca="1" si="252"/>
        <v>44268</v>
      </c>
      <c r="IP144" s="72">
        <f t="shared" ca="1" si="252"/>
        <v>44296</v>
      </c>
      <c r="IQ144" s="72">
        <f t="shared" ca="1" si="252"/>
        <v>44324</v>
      </c>
      <c r="IR144" s="72">
        <f t="shared" ca="1" si="252"/>
        <v>44352</v>
      </c>
      <c r="IS144" s="72">
        <f t="shared" ca="1" si="252"/>
        <v>44387</v>
      </c>
      <c r="IT144" s="72">
        <f t="shared" ca="1" si="252"/>
        <v>44422</v>
      </c>
      <c r="IU144" s="72">
        <f t="shared" ca="1" si="252"/>
        <v>44457</v>
      </c>
      <c r="IV144" s="72">
        <f t="shared" ca="1" si="252"/>
        <v>44485</v>
      </c>
      <c r="IW144" s="72">
        <f t="shared" ca="1" si="252"/>
        <v>44514</v>
      </c>
      <c r="IX144" s="72">
        <f t="shared" ca="1" si="252"/>
        <v>44548</v>
      </c>
      <c r="IY144" s="72">
        <f t="shared" ca="1" si="252"/>
        <v>44575</v>
      </c>
      <c r="IZ144" s="72">
        <f t="shared" ca="1" si="252"/>
        <v>44603</v>
      </c>
      <c r="JA144" s="72">
        <f t="shared" ca="1" si="252"/>
        <v>44631</v>
      </c>
      <c r="JB144" s="72">
        <f t="shared" ca="1" si="252"/>
        <v>44659</v>
      </c>
      <c r="JC144" s="72">
        <f t="shared" ref="JC144:JH144" ca="1" si="253">JC2</f>
        <v>44687</v>
      </c>
      <c r="JD144" s="72">
        <f t="shared" ca="1" si="253"/>
        <v>44715</v>
      </c>
      <c r="JE144" s="72">
        <f t="shared" ca="1" si="253"/>
        <v>44743</v>
      </c>
      <c r="JF144" s="72">
        <f t="shared" ca="1" si="253"/>
        <v>44778</v>
      </c>
      <c r="JG144" s="72">
        <f t="shared" ca="1" si="253"/>
        <v>44806</v>
      </c>
      <c r="JH144" s="72">
        <f t="shared" ca="1" si="253"/>
        <v>44841</v>
      </c>
      <c r="JI144" s="72">
        <f t="shared" ref="JI144:JM144" ca="1" si="254">JI2</f>
        <v>44869</v>
      </c>
      <c r="JJ144" s="72">
        <f t="shared" ca="1" si="254"/>
        <v>44904</v>
      </c>
      <c r="JK144" s="72">
        <f t="shared" ca="1" si="254"/>
        <v>44939</v>
      </c>
      <c r="JL144" s="72">
        <f t="shared" ca="1" si="254"/>
        <v>44967</v>
      </c>
      <c r="JM144" s="72">
        <f t="shared" ca="1" si="254"/>
        <v>45002</v>
      </c>
      <c r="JN144" s="72">
        <f t="shared" ref="JN144:JQ144" ca="1" si="255">JN2</f>
        <v>45037</v>
      </c>
      <c r="JO144" s="72">
        <f t="shared" ca="1" si="255"/>
        <v>45086</v>
      </c>
      <c r="JP144" s="72">
        <f t="shared" ca="1" si="255"/>
        <v>45142</v>
      </c>
      <c r="JQ144" s="72">
        <f t="shared" ca="1" si="255"/>
        <v>45177</v>
      </c>
      <c r="JR144" s="72">
        <f t="shared" ref="JR144:JT144" ca="1" si="256">JR2</f>
        <v>45212</v>
      </c>
      <c r="JS144" s="72">
        <f t="shared" ca="1" si="256"/>
        <v>45247</v>
      </c>
      <c r="JT144" s="72">
        <f t="shared" ca="1" si="256"/>
        <v>45282</v>
      </c>
      <c r="JU144" s="72">
        <f t="shared" ref="JU144:JW144" ca="1" si="257">JU2</f>
        <v>45324</v>
      </c>
      <c r="JV144" s="72">
        <f t="shared" ca="1" si="257"/>
        <v>45373</v>
      </c>
      <c r="JW144" s="72">
        <f t="shared" ca="1" si="257"/>
        <v>45436</v>
      </c>
      <c r="JX144" s="72">
        <f t="shared" ref="JX144" ca="1" si="258">JX2</f>
        <v>45520</v>
      </c>
    </row>
    <row r="145" spans="1:284">
      <c r="D145" s="23" t="s">
        <v>1548</v>
      </c>
      <c r="E145" s="23"/>
      <c r="F145" s="23"/>
      <c r="G145" s="57">
        <f t="shared" ref="G145:BR145" si="259">YEAR(G144)</f>
        <v>2004</v>
      </c>
      <c r="H145" s="57">
        <f t="shared" si="259"/>
        <v>2004</v>
      </c>
      <c r="I145" s="57">
        <f t="shared" si="259"/>
        <v>2004</v>
      </c>
      <c r="J145" s="57">
        <f t="shared" si="259"/>
        <v>2004</v>
      </c>
      <c r="K145" s="57">
        <f t="shared" si="259"/>
        <v>2004</v>
      </c>
      <c r="L145" s="57">
        <f t="shared" si="259"/>
        <v>2005</v>
      </c>
      <c r="M145" s="57">
        <f t="shared" si="259"/>
        <v>2005</v>
      </c>
      <c r="N145" s="57">
        <f t="shared" si="259"/>
        <v>2005</v>
      </c>
      <c r="O145" s="57">
        <f t="shared" si="259"/>
        <v>2005</v>
      </c>
      <c r="P145" s="57">
        <f t="shared" si="259"/>
        <v>2006</v>
      </c>
      <c r="Q145" s="57">
        <f t="shared" si="259"/>
        <v>2006</v>
      </c>
      <c r="R145" s="57">
        <f t="shared" si="259"/>
        <v>2006</v>
      </c>
      <c r="S145" s="57">
        <f t="shared" si="259"/>
        <v>2006</v>
      </c>
      <c r="T145" s="57">
        <f t="shared" si="259"/>
        <v>2006</v>
      </c>
      <c r="U145" s="57">
        <f t="shared" si="259"/>
        <v>2006</v>
      </c>
      <c r="V145" s="57">
        <f t="shared" si="259"/>
        <v>2006</v>
      </c>
      <c r="W145" s="57">
        <f t="shared" si="259"/>
        <v>2006</v>
      </c>
      <c r="X145" s="57">
        <f t="shared" si="259"/>
        <v>2006</v>
      </c>
      <c r="Y145" s="57">
        <f t="shared" si="259"/>
        <v>2007</v>
      </c>
      <c r="Z145" s="57">
        <f t="shared" ca="1" si="259"/>
        <v>2006</v>
      </c>
      <c r="AA145" s="57">
        <f t="shared" ca="1" si="259"/>
        <v>2006</v>
      </c>
      <c r="AB145" s="57">
        <f t="shared" ca="1" si="259"/>
        <v>2006</v>
      </c>
      <c r="AC145" s="57">
        <f t="shared" ca="1" si="259"/>
        <v>2006</v>
      </c>
      <c r="AD145" s="57">
        <f t="shared" ca="1" si="259"/>
        <v>2007</v>
      </c>
      <c r="AE145" s="57">
        <f t="shared" ca="1" si="259"/>
        <v>2007</v>
      </c>
      <c r="AF145" s="57">
        <f t="shared" ca="1" si="259"/>
        <v>2007</v>
      </c>
      <c r="AG145" s="57">
        <f t="shared" ca="1" si="259"/>
        <v>2007</v>
      </c>
      <c r="AH145" s="57">
        <f t="shared" ca="1" si="259"/>
        <v>2007</v>
      </c>
      <c r="AI145" s="57">
        <f t="shared" ca="1" si="259"/>
        <v>2007</v>
      </c>
      <c r="AJ145" s="57">
        <f t="shared" ca="1" si="259"/>
        <v>2007</v>
      </c>
      <c r="AK145" s="57">
        <f t="shared" ca="1" si="259"/>
        <v>2007</v>
      </c>
      <c r="AL145" s="57">
        <f t="shared" ca="1" si="259"/>
        <v>2007</v>
      </c>
      <c r="AM145" s="57">
        <f t="shared" ca="1" si="259"/>
        <v>2007</v>
      </c>
      <c r="AN145" s="57">
        <f t="shared" ca="1" si="259"/>
        <v>2007</v>
      </c>
      <c r="AO145" s="57">
        <f t="shared" ca="1" si="259"/>
        <v>2007</v>
      </c>
      <c r="AP145" s="57">
        <f t="shared" ca="1" si="259"/>
        <v>2007</v>
      </c>
      <c r="AQ145" s="57">
        <f t="shared" ca="1" si="259"/>
        <v>2007</v>
      </c>
      <c r="AR145" s="57">
        <f t="shared" ca="1" si="259"/>
        <v>2007</v>
      </c>
      <c r="AS145" s="57">
        <f t="shared" ca="1" si="259"/>
        <v>2007</v>
      </c>
      <c r="AT145" s="57">
        <f t="shared" ca="1" si="259"/>
        <v>2007</v>
      </c>
      <c r="AU145" s="57">
        <f t="shared" ca="1" si="259"/>
        <v>2007</v>
      </c>
      <c r="AV145" s="57">
        <f t="shared" ca="1" si="259"/>
        <v>2007</v>
      </c>
      <c r="AW145" s="57">
        <f t="shared" ca="1" si="259"/>
        <v>2007</v>
      </c>
      <c r="AX145" s="57">
        <f t="shared" ca="1" si="259"/>
        <v>2007</v>
      </c>
      <c r="AY145" s="57">
        <f t="shared" ca="1" si="259"/>
        <v>2007</v>
      </c>
      <c r="AZ145" s="57">
        <f t="shared" ca="1" si="259"/>
        <v>2007</v>
      </c>
      <c r="BA145" s="57">
        <f t="shared" ca="1" si="259"/>
        <v>2007</v>
      </c>
      <c r="BB145" s="57">
        <f t="shared" ca="1" si="259"/>
        <v>2007</v>
      </c>
      <c r="BC145" s="57">
        <f t="shared" ca="1" si="259"/>
        <v>2007</v>
      </c>
      <c r="BD145" s="57">
        <f t="shared" ca="1" si="259"/>
        <v>2008</v>
      </c>
      <c r="BE145" s="57">
        <f t="shared" ca="1" si="259"/>
        <v>2008</v>
      </c>
      <c r="BF145" s="57">
        <f t="shared" ca="1" si="259"/>
        <v>2008</v>
      </c>
      <c r="BG145" s="57">
        <f t="shared" ca="1" si="259"/>
        <v>2008</v>
      </c>
      <c r="BH145" s="57">
        <f t="shared" ca="1" si="259"/>
        <v>2008</v>
      </c>
      <c r="BI145" s="57">
        <f t="shared" ca="1" si="259"/>
        <v>2008</v>
      </c>
      <c r="BJ145" s="57">
        <f t="shared" ca="1" si="259"/>
        <v>2008</v>
      </c>
      <c r="BK145" s="57">
        <f t="shared" ca="1" si="259"/>
        <v>2008</v>
      </c>
      <c r="BL145" s="57">
        <f t="shared" ca="1" si="259"/>
        <v>2008</v>
      </c>
      <c r="BM145" s="57">
        <f t="shared" ca="1" si="259"/>
        <v>2008</v>
      </c>
      <c r="BN145" s="57">
        <f t="shared" ca="1" si="259"/>
        <v>2008</v>
      </c>
      <c r="BO145" s="57">
        <f t="shared" ca="1" si="259"/>
        <v>2008</v>
      </c>
      <c r="BP145" s="57">
        <f t="shared" ca="1" si="259"/>
        <v>2008</v>
      </c>
      <c r="BQ145" s="57">
        <f t="shared" ca="1" si="259"/>
        <v>2008</v>
      </c>
      <c r="BR145" s="57">
        <f t="shared" ca="1" si="259"/>
        <v>2008</v>
      </c>
      <c r="BS145" s="57">
        <f t="shared" ref="BS145:ED145" ca="1" si="260">YEAR(BS144)</f>
        <v>2008</v>
      </c>
      <c r="BT145" s="57">
        <f t="shared" ca="1" si="260"/>
        <v>2008</v>
      </c>
      <c r="BU145" s="57">
        <f t="shared" ca="1" si="260"/>
        <v>2008</v>
      </c>
      <c r="BV145" s="57">
        <f t="shared" ca="1" si="260"/>
        <v>2008</v>
      </c>
      <c r="BW145" s="57">
        <f t="shared" ca="1" si="260"/>
        <v>2008</v>
      </c>
      <c r="BX145" s="57">
        <f t="shared" ca="1" si="260"/>
        <v>2008</v>
      </c>
      <c r="BY145" s="57">
        <f t="shared" ca="1" si="260"/>
        <v>2008</v>
      </c>
      <c r="BZ145" s="57">
        <f t="shared" ca="1" si="260"/>
        <v>2008</v>
      </c>
      <c r="CA145" s="57">
        <f t="shared" ca="1" si="260"/>
        <v>2008</v>
      </c>
      <c r="CB145" s="57">
        <f t="shared" ca="1" si="260"/>
        <v>2008</v>
      </c>
      <c r="CC145" s="57">
        <f t="shared" ca="1" si="260"/>
        <v>2008</v>
      </c>
      <c r="CD145" s="57">
        <f t="shared" ca="1" si="260"/>
        <v>2009</v>
      </c>
      <c r="CE145" s="57">
        <f t="shared" ca="1" si="260"/>
        <v>2009</v>
      </c>
      <c r="CF145" s="57">
        <f t="shared" ca="1" si="260"/>
        <v>2009</v>
      </c>
      <c r="CG145" s="57">
        <f t="shared" ca="1" si="260"/>
        <v>2009</v>
      </c>
      <c r="CH145" s="57">
        <f t="shared" ca="1" si="260"/>
        <v>2009</v>
      </c>
      <c r="CI145" s="57">
        <f t="shared" ca="1" si="260"/>
        <v>2009</v>
      </c>
      <c r="CJ145" s="57">
        <f t="shared" ca="1" si="260"/>
        <v>2009</v>
      </c>
      <c r="CK145" s="57">
        <f t="shared" ca="1" si="260"/>
        <v>2009</v>
      </c>
      <c r="CL145" s="57">
        <f t="shared" ca="1" si="260"/>
        <v>2009</v>
      </c>
      <c r="CM145" s="57">
        <f t="shared" ca="1" si="260"/>
        <v>2009</v>
      </c>
      <c r="CN145" s="57">
        <f t="shared" ca="1" si="260"/>
        <v>2009</v>
      </c>
      <c r="CO145" s="57">
        <f t="shared" ca="1" si="260"/>
        <v>2009</v>
      </c>
      <c r="CP145" s="57">
        <f t="shared" ca="1" si="260"/>
        <v>2009</v>
      </c>
      <c r="CQ145" s="57">
        <f t="shared" ca="1" si="260"/>
        <v>2009</v>
      </c>
      <c r="CR145" s="57">
        <f t="shared" ca="1" si="260"/>
        <v>2009</v>
      </c>
      <c r="CS145" s="57">
        <f t="shared" ca="1" si="260"/>
        <v>2009</v>
      </c>
      <c r="CT145" s="57">
        <f t="shared" ca="1" si="260"/>
        <v>2009</v>
      </c>
      <c r="CU145" s="57">
        <f t="shared" ca="1" si="260"/>
        <v>2009</v>
      </c>
      <c r="CV145" s="57">
        <f t="shared" ca="1" si="260"/>
        <v>2009</v>
      </c>
      <c r="CW145" s="57">
        <f t="shared" ca="1" si="260"/>
        <v>2009</v>
      </c>
      <c r="CX145" s="57">
        <f t="shared" ca="1" si="260"/>
        <v>2009</v>
      </c>
      <c r="CY145" s="57">
        <f t="shared" ca="1" si="260"/>
        <v>2009</v>
      </c>
      <c r="CZ145" s="57">
        <f t="shared" ca="1" si="260"/>
        <v>2009</v>
      </c>
      <c r="DA145" s="57">
        <f t="shared" ca="1" si="260"/>
        <v>2009</v>
      </c>
      <c r="DB145" s="57">
        <f t="shared" ca="1" si="260"/>
        <v>2009</v>
      </c>
      <c r="DC145" s="57">
        <f t="shared" ca="1" si="260"/>
        <v>2009</v>
      </c>
      <c r="DD145" s="57">
        <f t="shared" ca="1" si="260"/>
        <v>2009</v>
      </c>
      <c r="DE145" s="57">
        <f t="shared" ca="1" si="260"/>
        <v>2010</v>
      </c>
      <c r="DF145" s="57">
        <f t="shared" ca="1" si="260"/>
        <v>2010</v>
      </c>
      <c r="DG145" s="57">
        <f t="shared" ca="1" si="260"/>
        <v>2010</v>
      </c>
      <c r="DH145" s="57">
        <f t="shared" ca="1" si="260"/>
        <v>2010</v>
      </c>
      <c r="DI145" s="57">
        <f t="shared" ca="1" si="260"/>
        <v>2010</v>
      </c>
      <c r="DJ145" s="57">
        <f t="shared" ca="1" si="260"/>
        <v>2010</v>
      </c>
      <c r="DK145" s="57">
        <f t="shared" ca="1" si="260"/>
        <v>2010</v>
      </c>
      <c r="DL145" s="57">
        <f t="shared" ca="1" si="260"/>
        <v>2010</v>
      </c>
      <c r="DM145" s="57">
        <f t="shared" ca="1" si="260"/>
        <v>2010</v>
      </c>
      <c r="DN145" s="57">
        <f t="shared" ca="1" si="260"/>
        <v>2010</v>
      </c>
      <c r="DO145" s="57">
        <f t="shared" ca="1" si="260"/>
        <v>2010</v>
      </c>
      <c r="DP145" s="57">
        <f t="shared" ca="1" si="260"/>
        <v>2010</v>
      </c>
      <c r="DQ145" s="57">
        <f t="shared" ca="1" si="260"/>
        <v>2010</v>
      </c>
      <c r="DR145" s="57">
        <f t="shared" ca="1" si="260"/>
        <v>2010</v>
      </c>
      <c r="DS145" s="57">
        <f t="shared" ca="1" si="260"/>
        <v>2010</v>
      </c>
      <c r="DT145" s="57">
        <f t="shared" ca="1" si="260"/>
        <v>2010</v>
      </c>
      <c r="DU145" s="57">
        <f t="shared" ca="1" si="260"/>
        <v>2010</v>
      </c>
      <c r="DV145" s="57">
        <f t="shared" ca="1" si="260"/>
        <v>2010</v>
      </c>
      <c r="DW145" s="57">
        <f t="shared" ca="1" si="260"/>
        <v>2010</v>
      </c>
      <c r="DX145" s="57">
        <f t="shared" ca="1" si="260"/>
        <v>2010</v>
      </c>
      <c r="DY145" s="57">
        <f t="shared" ca="1" si="260"/>
        <v>2010</v>
      </c>
      <c r="DZ145" s="57">
        <f t="shared" ca="1" si="260"/>
        <v>2010</v>
      </c>
      <c r="EA145" s="57">
        <f t="shared" ca="1" si="260"/>
        <v>2010</v>
      </c>
      <c r="EB145" s="57">
        <f t="shared" ca="1" si="260"/>
        <v>2011</v>
      </c>
      <c r="EC145" s="57">
        <f t="shared" ca="1" si="260"/>
        <v>2011</v>
      </c>
      <c r="ED145" s="57">
        <f t="shared" ca="1" si="260"/>
        <v>2011</v>
      </c>
      <c r="EE145" s="57">
        <f t="shared" ref="EE145:GP145" ca="1" si="261">YEAR(EE144)</f>
        <v>2011</v>
      </c>
      <c r="EF145" s="57">
        <f t="shared" ca="1" si="261"/>
        <v>2011</v>
      </c>
      <c r="EG145" s="57">
        <f t="shared" ca="1" si="261"/>
        <v>2011</v>
      </c>
      <c r="EH145" s="57">
        <f t="shared" ca="1" si="261"/>
        <v>2011</v>
      </c>
      <c r="EI145" s="57">
        <f t="shared" ca="1" si="261"/>
        <v>2011</v>
      </c>
      <c r="EJ145" s="57">
        <f t="shared" ca="1" si="261"/>
        <v>2011</v>
      </c>
      <c r="EK145" s="57">
        <f t="shared" ca="1" si="261"/>
        <v>2011</v>
      </c>
      <c r="EL145" s="57">
        <f t="shared" ca="1" si="261"/>
        <v>2011</v>
      </c>
      <c r="EM145" s="57">
        <f t="shared" ca="1" si="261"/>
        <v>2011</v>
      </c>
      <c r="EN145" s="57">
        <f t="shared" ca="1" si="261"/>
        <v>2011</v>
      </c>
      <c r="EO145" s="57">
        <f t="shared" ca="1" si="261"/>
        <v>2011</v>
      </c>
      <c r="EP145" s="57">
        <f t="shared" ca="1" si="261"/>
        <v>2011</v>
      </c>
      <c r="EQ145" s="57">
        <f t="shared" ca="1" si="261"/>
        <v>2011</v>
      </c>
      <c r="ER145" s="57">
        <f t="shared" ca="1" si="261"/>
        <v>2011</v>
      </c>
      <c r="ES145" s="57">
        <f t="shared" ca="1" si="261"/>
        <v>2011</v>
      </c>
      <c r="ET145" s="57">
        <f t="shared" ca="1" si="261"/>
        <v>2011</v>
      </c>
      <c r="EU145" s="57">
        <f t="shared" ca="1" si="261"/>
        <v>2011</v>
      </c>
      <c r="EV145" s="57">
        <f t="shared" ca="1" si="261"/>
        <v>2011</v>
      </c>
      <c r="EW145" s="57">
        <f t="shared" ca="1" si="261"/>
        <v>2011</v>
      </c>
      <c r="EX145" s="57">
        <f t="shared" ca="1" si="261"/>
        <v>2012</v>
      </c>
      <c r="EY145" s="57">
        <f t="shared" ca="1" si="261"/>
        <v>2012</v>
      </c>
      <c r="EZ145" s="57">
        <f t="shared" ca="1" si="261"/>
        <v>2012</v>
      </c>
      <c r="FA145" s="57">
        <f t="shared" ca="1" si="261"/>
        <v>2012</v>
      </c>
      <c r="FB145" s="57">
        <f t="shared" ca="1" si="261"/>
        <v>2012</v>
      </c>
      <c r="FC145" s="57">
        <f t="shared" ca="1" si="261"/>
        <v>2012</v>
      </c>
      <c r="FD145" s="57">
        <f t="shared" ca="1" si="261"/>
        <v>2012</v>
      </c>
      <c r="FE145" s="57">
        <f t="shared" ca="1" si="261"/>
        <v>2012</v>
      </c>
      <c r="FF145" s="57">
        <f t="shared" ca="1" si="261"/>
        <v>2012</v>
      </c>
      <c r="FG145" s="57">
        <f t="shared" ca="1" si="261"/>
        <v>2012</v>
      </c>
      <c r="FH145" s="57">
        <f t="shared" ca="1" si="261"/>
        <v>2013</v>
      </c>
      <c r="FI145" s="57">
        <f t="shared" ca="1" si="261"/>
        <v>2013</v>
      </c>
      <c r="FJ145" s="57">
        <f t="shared" ca="1" si="261"/>
        <v>2013</v>
      </c>
      <c r="FK145" s="57">
        <f t="shared" ca="1" si="261"/>
        <v>2013</v>
      </c>
      <c r="FL145" s="57">
        <f t="shared" ca="1" si="261"/>
        <v>2013</v>
      </c>
      <c r="FM145" s="57">
        <f t="shared" ca="1" si="261"/>
        <v>2013</v>
      </c>
      <c r="FN145" s="57">
        <f t="shared" ca="1" si="261"/>
        <v>2013</v>
      </c>
      <c r="FO145" s="57">
        <f t="shared" ca="1" si="261"/>
        <v>2013</v>
      </c>
      <c r="FP145" s="57">
        <f t="shared" ca="1" si="261"/>
        <v>2013</v>
      </c>
      <c r="FQ145" s="57">
        <f t="shared" ca="1" si="261"/>
        <v>2014</v>
      </c>
      <c r="FR145" s="57">
        <f t="shared" ca="1" si="261"/>
        <v>2014</v>
      </c>
      <c r="FS145" s="57">
        <f t="shared" ca="1" si="261"/>
        <v>2015</v>
      </c>
      <c r="FT145" s="57">
        <f t="shared" ca="1" si="261"/>
        <v>2015</v>
      </c>
      <c r="FU145" s="57">
        <f t="shared" ca="1" si="261"/>
        <v>2015</v>
      </c>
      <c r="FV145" s="57">
        <f t="shared" ca="1" si="261"/>
        <v>2015</v>
      </c>
      <c r="FW145" s="57">
        <f t="shared" ca="1" si="261"/>
        <v>2015</v>
      </c>
      <c r="FX145" s="57">
        <f t="shared" ca="1" si="261"/>
        <v>2015</v>
      </c>
      <c r="FY145" s="57">
        <f t="shared" ca="1" si="261"/>
        <v>2015</v>
      </c>
      <c r="FZ145" s="57">
        <f t="shared" ca="1" si="261"/>
        <v>2015</v>
      </c>
      <c r="GA145" s="57">
        <f t="shared" ca="1" si="261"/>
        <v>2015</v>
      </c>
      <c r="GB145" s="57">
        <f t="shared" ca="1" si="261"/>
        <v>2015</v>
      </c>
      <c r="GC145" s="57">
        <f t="shared" ca="1" si="261"/>
        <v>2015</v>
      </c>
      <c r="GD145" s="57">
        <f t="shared" ca="1" si="261"/>
        <v>2016</v>
      </c>
      <c r="GE145" s="57">
        <f t="shared" ca="1" si="261"/>
        <v>2016</v>
      </c>
      <c r="GF145" s="57">
        <f t="shared" ca="1" si="261"/>
        <v>2016</v>
      </c>
      <c r="GG145" s="57">
        <f t="shared" ca="1" si="261"/>
        <v>2016</v>
      </c>
      <c r="GH145" s="57">
        <f t="shared" ca="1" si="261"/>
        <v>2016</v>
      </c>
      <c r="GI145" s="57">
        <f t="shared" ca="1" si="261"/>
        <v>2016</v>
      </c>
      <c r="GJ145" s="57">
        <f t="shared" ca="1" si="261"/>
        <v>2016</v>
      </c>
      <c r="GK145" s="57">
        <f t="shared" ca="1" si="261"/>
        <v>2016</v>
      </c>
      <c r="GL145" s="57">
        <f t="shared" ca="1" si="261"/>
        <v>2016</v>
      </c>
      <c r="GM145" s="57">
        <f t="shared" ca="1" si="261"/>
        <v>2016</v>
      </c>
      <c r="GN145" s="57">
        <f t="shared" ca="1" si="261"/>
        <v>2016</v>
      </c>
      <c r="GO145" s="57">
        <f t="shared" ca="1" si="261"/>
        <v>2016</v>
      </c>
      <c r="GP145" s="57">
        <f t="shared" ca="1" si="261"/>
        <v>2017</v>
      </c>
      <c r="GQ145" s="57">
        <f t="shared" ref="GQ145:HB145" ca="1" si="262">YEAR(GQ144)</f>
        <v>2017</v>
      </c>
      <c r="GR145" s="57">
        <f t="shared" ca="1" si="262"/>
        <v>2017</v>
      </c>
      <c r="GS145" s="57">
        <f t="shared" ca="1" si="262"/>
        <v>2017</v>
      </c>
      <c r="GT145" s="57">
        <f t="shared" ca="1" si="262"/>
        <v>2017</v>
      </c>
      <c r="GU145" s="57">
        <f t="shared" ca="1" si="262"/>
        <v>2017</v>
      </c>
      <c r="GV145" s="57">
        <f t="shared" ca="1" si="262"/>
        <v>2017</v>
      </c>
      <c r="GW145" s="57">
        <f t="shared" ca="1" si="262"/>
        <v>2017</v>
      </c>
      <c r="GX145" s="57">
        <f t="shared" ca="1" si="262"/>
        <v>2017</v>
      </c>
      <c r="GY145" s="57">
        <f t="shared" ca="1" si="262"/>
        <v>2017</v>
      </c>
      <c r="GZ145" s="57">
        <f t="shared" ca="1" si="262"/>
        <v>2017</v>
      </c>
      <c r="HA145" s="57">
        <f t="shared" ca="1" si="262"/>
        <v>2018</v>
      </c>
      <c r="HB145" s="57">
        <f t="shared" ca="1" si="262"/>
        <v>2018</v>
      </c>
      <c r="HC145" s="57">
        <f t="shared" ref="HC145:HH145" ca="1" si="263">YEAR(HC144)</f>
        <v>2018</v>
      </c>
      <c r="HD145" s="57">
        <f t="shared" ca="1" si="263"/>
        <v>2018</v>
      </c>
      <c r="HE145" s="57">
        <f t="shared" ca="1" si="263"/>
        <v>2018</v>
      </c>
      <c r="HF145" s="57">
        <f t="shared" ca="1" si="263"/>
        <v>2018</v>
      </c>
      <c r="HG145" s="57">
        <f t="shared" ca="1" si="263"/>
        <v>2018</v>
      </c>
      <c r="HH145" s="57">
        <f t="shared" ca="1" si="263"/>
        <v>2018</v>
      </c>
      <c r="HI145" s="57">
        <f t="shared" ref="HI145:ID145" ca="1" si="264">YEAR(HI144)</f>
        <v>2018</v>
      </c>
      <c r="HJ145" s="57">
        <f t="shared" ca="1" si="264"/>
        <v>2018</v>
      </c>
      <c r="HK145" s="57">
        <f t="shared" ca="1" si="264"/>
        <v>2018</v>
      </c>
      <c r="HL145" s="57">
        <f t="shared" ca="1" si="264"/>
        <v>2018</v>
      </c>
      <c r="HM145" s="57">
        <f t="shared" ca="1" si="264"/>
        <v>2018</v>
      </c>
      <c r="HN145" s="57">
        <f t="shared" ca="1" si="264"/>
        <v>2019</v>
      </c>
      <c r="HO145" s="57">
        <f t="shared" ca="1" si="264"/>
        <v>2019</v>
      </c>
      <c r="HP145" s="57">
        <f t="shared" ca="1" si="264"/>
        <v>2019</v>
      </c>
      <c r="HQ145" s="57">
        <f t="shared" ca="1" si="264"/>
        <v>2019</v>
      </c>
      <c r="HR145" s="57">
        <f t="shared" ca="1" si="264"/>
        <v>2019</v>
      </c>
      <c r="HS145" s="57">
        <f t="shared" ca="1" si="264"/>
        <v>2019</v>
      </c>
      <c r="HT145" s="57">
        <f t="shared" ca="1" si="264"/>
        <v>2019</v>
      </c>
      <c r="HU145" s="57">
        <f t="shared" ca="1" si="264"/>
        <v>2019</v>
      </c>
      <c r="HV145" s="57">
        <f t="shared" ca="1" si="264"/>
        <v>2019</v>
      </c>
      <c r="HW145" s="57">
        <f t="shared" ca="1" si="264"/>
        <v>2019</v>
      </c>
      <c r="HX145" s="57">
        <f t="shared" ca="1" si="264"/>
        <v>2019</v>
      </c>
      <c r="HY145" s="57">
        <f t="shared" ca="1" si="264"/>
        <v>2019</v>
      </c>
      <c r="HZ145" s="57">
        <f t="shared" ca="1" si="264"/>
        <v>2019</v>
      </c>
      <c r="IA145" s="57">
        <f t="shared" ca="1" si="264"/>
        <v>2020</v>
      </c>
      <c r="IB145" s="57">
        <f t="shared" ca="1" si="264"/>
        <v>2020</v>
      </c>
      <c r="IC145" s="57">
        <f t="shared" ca="1" si="264"/>
        <v>2020</v>
      </c>
      <c r="ID145" s="57">
        <f t="shared" ca="1" si="264"/>
        <v>2020</v>
      </c>
      <c r="IE145" s="57">
        <f t="shared" ref="IE145:IN145" ca="1" si="265">YEAR(IE144)</f>
        <v>2020</v>
      </c>
      <c r="IF145" s="57">
        <f t="shared" ca="1" si="265"/>
        <v>2020</v>
      </c>
      <c r="IG145" s="57">
        <f t="shared" ca="1" si="265"/>
        <v>2020</v>
      </c>
      <c r="IH145" s="57">
        <f t="shared" ca="1" si="265"/>
        <v>2020</v>
      </c>
      <c r="II145" s="57">
        <f t="shared" ca="1" si="265"/>
        <v>2020</v>
      </c>
      <c r="IJ145" s="57">
        <f t="shared" ca="1" si="265"/>
        <v>2020</v>
      </c>
      <c r="IK145" s="57">
        <f t="shared" ca="1" si="265"/>
        <v>2020</v>
      </c>
      <c r="IL145" s="57">
        <f t="shared" ca="1" si="265"/>
        <v>2020</v>
      </c>
      <c r="IM145" s="57">
        <f t="shared" ca="1" si="265"/>
        <v>2021</v>
      </c>
      <c r="IN145" s="57">
        <f t="shared" ca="1" si="265"/>
        <v>2021</v>
      </c>
      <c r="IO145" s="57">
        <f t="shared" ref="IO145:IR145" ca="1" si="266">YEAR(IO144)</f>
        <v>2021</v>
      </c>
      <c r="IP145" s="57">
        <f t="shared" ca="1" si="266"/>
        <v>2021</v>
      </c>
      <c r="IQ145" s="57">
        <f t="shared" ca="1" si="266"/>
        <v>2021</v>
      </c>
      <c r="IR145" s="57">
        <f t="shared" ca="1" si="266"/>
        <v>2021</v>
      </c>
      <c r="IS145" s="57">
        <f t="shared" ref="IS145:IU145" ca="1" si="267">YEAR(IS144)</f>
        <v>2021</v>
      </c>
      <c r="IT145" s="57">
        <f t="shared" ca="1" si="267"/>
        <v>2021</v>
      </c>
      <c r="IU145" s="57">
        <f t="shared" ca="1" si="267"/>
        <v>2021</v>
      </c>
      <c r="IV145" s="57">
        <f t="shared" ref="IV145:IW145" ca="1" si="268">YEAR(IV144)</f>
        <v>2021</v>
      </c>
      <c r="IW145" s="57">
        <f t="shared" ca="1" si="268"/>
        <v>2021</v>
      </c>
      <c r="IX145" s="57">
        <f t="shared" ref="IX145:JA145" ca="1" si="269">YEAR(IX144)</f>
        <v>2021</v>
      </c>
      <c r="IY145" s="57">
        <f t="shared" ca="1" si="269"/>
        <v>2022</v>
      </c>
      <c r="IZ145" s="57">
        <f t="shared" ca="1" si="269"/>
        <v>2022</v>
      </c>
      <c r="JA145" s="57">
        <f t="shared" ca="1" si="269"/>
        <v>2022</v>
      </c>
      <c r="JB145" s="57">
        <f ca="1">YEAR(JB144)</f>
        <v>2022</v>
      </c>
      <c r="JC145" s="57">
        <f t="shared" ref="JC145:JH145" ca="1" si="270">YEAR(JC144)</f>
        <v>2022</v>
      </c>
      <c r="JD145" s="57">
        <f t="shared" ca="1" si="270"/>
        <v>2022</v>
      </c>
      <c r="JE145" s="57">
        <f t="shared" ca="1" si="270"/>
        <v>2022</v>
      </c>
      <c r="JF145" s="57">
        <f t="shared" ca="1" si="270"/>
        <v>2022</v>
      </c>
      <c r="JG145" s="57">
        <f t="shared" ca="1" si="270"/>
        <v>2022</v>
      </c>
      <c r="JH145" s="57">
        <f t="shared" ca="1" si="270"/>
        <v>2022</v>
      </c>
      <c r="JI145" s="57">
        <f t="shared" ref="JI145:JM145" ca="1" si="271">YEAR(JI144)</f>
        <v>2022</v>
      </c>
      <c r="JJ145" s="57">
        <f t="shared" ca="1" si="271"/>
        <v>2022</v>
      </c>
      <c r="JK145" s="57">
        <f t="shared" ca="1" si="271"/>
        <v>2023</v>
      </c>
      <c r="JL145" s="57">
        <f t="shared" ca="1" si="271"/>
        <v>2023</v>
      </c>
      <c r="JM145" s="57">
        <f t="shared" ca="1" si="271"/>
        <v>2023</v>
      </c>
      <c r="JN145" s="57">
        <f t="shared" ref="JN145:JQ145" ca="1" si="272">YEAR(JN144)</f>
        <v>2023</v>
      </c>
      <c r="JO145" s="57">
        <f t="shared" ca="1" si="272"/>
        <v>2023</v>
      </c>
      <c r="JP145" s="57">
        <f t="shared" ca="1" si="272"/>
        <v>2023</v>
      </c>
      <c r="JQ145" s="57">
        <f t="shared" ca="1" si="272"/>
        <v>2023</v>
      </c>
      <c r="JR145" s="57">
        <f t="shared" ref="JR145:JT145" ca="1" si="273">YEAR(JR144)</f>
        <v>2023</v>
      </c>
      <c r="JS145" s="57">
        <f t="shared" ca="1" si="273"/>
        <v>2023</v>
      </c>
      <c r="JT145" s="57">
        <f t="shared" ca="1" si="273"/>
        <v>2023</v>
      </c>
      <c r="JU145" s="57">
        <f t="shared" ref="JU145:JW145" ca="1" si="274">YEAR(JU144)</f>
        <v>2024</v>
      </c>
      <c r="JV145" s="57">
        <f t="shared" ca="1" si="274"/>
        <v>2024</v>
      </c>
      <c r="JW145" s="57">
        <f t="shared" ca="1" si="274"/>
        <v>2024</v>
      </c>
      <c r="JX145" s="57">
        <f t="shared" ref="JX145" ca="1" si="275">YEAR(JX144)</f>
        <v>2024</v>
      </c>
    </row>
    <row r="146" spans="1:284">
      <c r="D146" s="23" t="s">
        <v>1549</v>
      </c>
      <c r="E146" s="23"/>
      <c r="F146" s="23"/>
      <c r="G146" s="57">
        <f t="shared" ref="G146:BR146" si="276">MONTH(G144)</f>
        <v>8</v>
      </c>
      <c r="H146" s="57">
        <f t="shared" si="276"/>
        <v>9</v>
      </c>
      <c r="I146" s="57">
        <f t="shared" si="276"/>
        <v>10</v>
      </c>
      <c r="J146" s="57">
        <f t="shared" si="276"/>
        <v>11</v>
      </c>
      <c r="K146" s="57">
        <f t="shared" si="276"/>
        <v>12</v>
      </c>
      <c r="L146" s="57">
        <f t="shared" si="276"/>
        <v>1</v>
      </c>
      <c r="M146" s="57">
        <f t="shared" si="276"/>
        <v>8</v>
      </c>
      <c r="N146" s="57">
        <f t="shared" si="276"/>
        <v>8</v>
      </c>
      <c r="O146" s="57">
        <f t="shared" si="276"/>
        <v>9</v>
      </c>
      <c r="P146" s="57">
        <f t="shared" si="276"/>
        <v>2</v>
      </c>
      <c r="Q146" s="57">
        <f t="shared" si="276"/>
        <v>3</v>
      </c>
      <c r="R146" s="57">
        <f t="shared" si="276"/>
        <v>4</v>
      </c>
      <c r="S146" s="57">
        <f t="shared" si="276"/>
        <v>4</v>
      </c>
      <c r="T146" s="57">
        <f t="shared" si="276"/>
        <v>5</v>
      </c>
      <c r="U146" s="57">
        <f t="shared" si="276"/>
        <v>6</v>
      </c>
      <c r="V146" s="57">
        <f t="shared" si="276"/>
        <v>7</v>
      </c>
      <c r="W146" s="57">
        <f t="shared" si="276"/>
        <v>9</v>
      </c>
      <c r="X146" s="57">
        <f t="shared" si="276"/>
        <v>10</v>
      </c>
      <c r="Y146" s="57">
        <f t="shared" si="276"/>
        <v>8</v>
      </c>
      <c r="Z146" s="57">
        <f t="shared" ca="1" si="276"/>
        <v>11</v>
      </c>
      <c r="AA146" s="57">
        <f t="shared" ca="1" si="276"/>
        <v>11</v>
      </c>
      <c r="AB146" s="57">
        <f t="shared" ca="1" si="276"/>
        <v>12</v>
      </c>
      <c r="AC146" s="57">
        <f t="shared" ca="1" si="276"/>
        <v>12</v>
      </c>
      <c r="AD146" s="57">
        <f t="shared" ca="1" si="276"/>
        <v>1</v>
      </c>
      <c r="AE146" s="57">
        <f t="shared" ca="1" si="276"/>
        <v>1</v>
      </c>
      <c r="AF146" s="57">
        <f t="shared" ca="1" si="276"/>
        <v>2</v>
      </c>
      <c r="AG146" s="57">
        <f t="shared" ca="1" si="276"/>
        <v>2</v>
      </c>
      <c r="AH146" s="57">
        <f t="shared" ca="1" si="276"/>
        <v>3</v>
      </c>
      <c r="AI146" s="57">
        <f t="shared" ca="1" si="276"/>
        <v>3</v>
      </c>
      <c r="AJ146" s="57">
        <f t="shared" ca="1" si="276"/>
        <v>3</v>
      </c>
      <c r="AK146" s="57">
        <f t="shared" ca="1" si="276"/>
        <v>4</v>
      </c>
      <c r="AL146" s="57">
        <f t="shared" ca="1" si="276"/>
        <v>4</v>
      </c>
      <c r="AM146" s="57">
        <f t="shared" ca="1" si="276"/>
        <v>5</v>
      </c>
      <c r="AN146" s="57">
        <f t="shared" ca="1" si="276"/>
        <v>5</v>
      </c>
      <c r="AO146" s="57">
        <f t="shared" ca="1" si="276"/>
        <v>6</v>
      </c>
      <c r="AP146" s="57">
        <f t="shared" ca="1" si="276"/>
        <v>6</v>
      </c>
      <c r="AQ146" s="57">
        <f t="shared" ca="1" si="276"/>
        <v>6</v>
      </c>
      <c r="AR146" s="57">
        <f t="shared" ca="1" si="276"/>
        <v>6</v>
      </c>
      <c r="AS146" s="57">
        <f t="shared" ca="1" si="276"/>
        <v>8</v>
      </c>
      <c r="AT146" s="57">
        <f t="shared" ca="1" si="276"/>
        <v>8</v>
      </c>
      <c r="AU146" s="57">
        <f t="shared" ca="1" si="276"/>
        <v>7</v>
      </c>
      <c r="AV146" s="57">
        <f t="shared" ca="1" si="276"/>
        <v>9</v>
      </c>
      <c r="AW146" s="57">
        <f t="shared" ca="1" si="276"/>
        <v>9</v>
      </c>
      <c r="AX146" s="57">
        <f t="shared" ca="1" si="276"/>
        <v>10</v>
      </c>
      <c r="AY146" s="57">
        <f t="shared" ca="1" si="276"/>
        <v>10</v>
      </c>
      <c r="AZ146" s="57">
        <f t="shared" ca="1" si="276"/>
        <v>11</v>
      </c>
      <c r="BA146" s="57">
        <f t="shared" ca="1" si="276"/>
        <v>11</v>
      </c>
      <c r="BB146" s="57">
        <f t="shared" ca="1" si="276"/>
        <v>12</v>
      </c>
      <c r="BC146" s="57">
        <f t="shared" ca="1" si="276"/>
        <v>12</v>
      </c>
      <c r="BD146" s="57">
        <f t="shared" ca="1" si="276"/>
        <v>1</v>
      </c>
      <c r="BE146" s="57">
        <f t="shared" ca="1" si="276"/>
        <v>1</v>
      </c>
      <c r="BF146" s="57">
        <f t="shared" ca="1" si="276"/>
        <v>2</v>
      </c>
      <c r="BG146" s="57">
        <f t="shared" ca="1" si="276"/>
        <v>2</v>
      </c>
      <c r="BH146" s="57">
        <f t="shared" ca="1" si="276"/>
        <v>5</v>
      </c>
      <c r="BI146" s="57">
        <f t="shared" ca="1" si="276"/>
        <v>3</v>
      </c>
      <c r="BJ146" s="57">
        <f t="shared" ca="1" si="276"/>
        <v>3</v>
      </c>
      <c r="BK146" s="57">
        <f t="shared" ca="1" si="276"/>
        <v>4</v>
      </c>
      <c r="BL146" s="57">
        <f t="shared" ca="1" si="276"/>
        <v>4</v>
      </c>
      <c r="BM146" s="57">
        <f t="shared" ca="1" si="276"/>
        <v>5</v>
      </c>
      <c r="BN146" s="57">
        <f t="shared" ca="1" si="276"/>
        <v>5</v>
      </c>
      <c r="BO146" s="57">
        <f t="shared" ca="1" si="276"/>
        <v>6</v>
      </c>
      <c r="BP146" s="57">
        <f t="shared" ca="1" si="276"/>
        <v>6</v>
      </c>
      <c r="BQ146" s="57">
        <f t="shared" ca="1" si="276"/>
        <v>6</v>
      </c>
      <c r="BR146" s="57">
        <f t="shared" ca="1" si="276"/>
        <v>6</v>
      </c>
      <c r="BS146" s="57">
        <f t="shared" ref="BS146:ED146" ca="1" si="277">MONTH(BS144)</f>
        <v>8</v>
      </c>
      <c r="BT146" s="57">
        <f t="shared" ca="1" si="277"/>
        <v>8</v>
      </c>
      <c r="BU146" s="57">
        <f t="shared" ca="1" si="277"/>
        <v>8</v>
      </c>
      <c r="BV146" s="57">
        <f t="shared" ca="1" si="277"/>
        <v>9</v>
      </c>
      <c r="BW146" s="57">
        <f t="shared" ca="1" si="277"/>
        <v>9</v>
      </c>
      <c r="BX146" s="57">
        <f t="shared" ca="1" si="277"/>
        <v>10</v>
      </c>
      <c r="BY146" s="57">
        <f t="shared" ca="1" si="277"/>
        <v>10</v>
      </c>
      <c r="BZ146" s="57">
        <f t="shared" ca="1" si="277"/>
        <v>11</v>
      </c>
      <c r="CA146" s="57">
        <f t="shared" ca="1" si="277"/>
        <v>11</v>
      </c>
      <c r="CB146" s="57">
        <f t="shared" ca="1" si="277"/>
        <v>12</v>
      </c>
      <c r="CC146" s="57">
        <f t="shared" ca="1" si="277"/>
        <v>12</v>
      </c>
      <c r="CD146" s="57">
        <f t="shared" ca="1" si="277"/>
        <v>1</v>
      </c>
      <c r="CE146" s="57">
        <f t="shared" ca="1" si="277"/>
        <v>1</v>
      </c>
      <c r="CF146" s="57">
        <f t="shared" ca="1" si="277"/>
        <v>1</v>
      </c>
      <c r="CG146" s="57">
        <f t="shared" ca="1" si="277"/>
        <v>2</v>
      </c>
      <c r="CH146" s="57">
        <f t="shared" ca="1" si="277"/>
        <v>2</v>
      </c>
      <c r="CI146" s="57">
        <f t="shared" ca="1" si="277"/>
        <v>3</v>
      </c>
      <c r="CJ146" s="57">
        <f t="shared" ca="1" si="277"/>
        <v>3</v>
      </c>
      <c r="CK146" s="57">
        <f t="shared" ca="1" si="277"/>
        <v>4</v>
      </c>
      <c r="CL146" s="57">
        <f t="shared" ca="1" si="277"/>
        <v>4</v>
      </c>
      <c r="CM146" s="57">
        <f t="shared" ca="1" si="277"/>
        <v>5</v>
      </c>
      <c r="CN146" s="57">
        <f t="shared" ca="1" si="277"/>
        <v>5</v>
      </c>
      <c r="CO146" s="57">
        <f t="shared" ca="1" si="277"/>
        <v>6</v>
      </c>
      <c r="CP146" s="57">
        <f t="shared" ca="1" si="277"/>
        <v>6</v>
      </c>
      <c r="CQ146" s="57">
        <f t="shared" ca="1" si="277"/>
        <v>6</v>
      </c>
      <c r="CR146" s="57">
        <f t="shared" ca="1" si="277"/>
        <v>7</v>
      </c>
      <c r="CS146" s="57">
        <f t="shared" ca="1" si="277"/>
        <v>7</v>
      </c>
      <c r="CT146" s="57">
        <f t="shared" ca="1" si="277"/>
        <v>8</v>
      </c>
      <c r="CU146" s="57">
        <f t="shared" ca="1" si="277"/>
        <v>8</v>
      </c>
      <c r="CV146" s="57">
        <f t="shared" ca="1" si="277"/>
        <v>8</v>
      </c>
      <c r="CW146" s="57">
        <f t="shared" ca="1" si="277"/>
        <v>9</v>
      </c>
      <c r="CX146" s="57">
        <f t="shared" ca="1" si="277"/>
        <v>9</v>
      </c>
      <c r="CY146" s="57">
        <f t="shared" ca="1" si="277"/>
        <v>10</v>
      </c>
      <c r="CZ146" s="57">
        <f t="shared" ca="1" si="277"/>
        <v>10</v>
      </c>
      <c r="DA146" s="57">
        <f t="shared" ca="1" si="277"/>
        <v>11</v>
      </c>
      <c r="DB146" s="57">
        <f t="shared" ca="1" si="277"/>
        <v>11</v>
      </c>
      <c r="DC146" s="57">
        <f t="shared" ca="1" si="277"/>
        <v>12</v>
      </c>
      <c r="DD146" s="57">
        <f t="shared" ca="1" si="277"/>
        <v>12</v>
      </c>
      <c r="DE146" s="57">
        <f t="shared" ca="1" si="277"/>
        <v>1</v>
      </c>
      <c r="DF146" s="57">
        <f t="shared" ca="1" si="277"/>
        <v>1</v>
      </c>
      <c r="DG146" s="57">
        <f t="shared" ca="1" si="277"/>
        <v>1</v>
      </c>
      <c r="DH146" s="57">
        <f t="shared" ca="1" si="277"/>
        <v>2</v>
      </c>
      <c r="DI146" s="57">
        <f t="shared" ca="1" si="277"/>
        <v>2</v>
      </c>
      <c r="DJ146" s="57">
        <f t="shared" ca="1" si="277"/>
        <v>3</v>
      </c>
      <c r="DK146" s="57">
        <f t="shared" ca="1" si="277"/>
        <v>3</v>
      </c>
      <c r="DL146" s="57">
        <f t="shared" ca="1" si="277"/>
        <v>4</v>
      </c>
      <c r="DM146" s="57">
        <f t="shared" ca="1" si="277"/>
        <v>4</v>
      </c>
      <c r="DN146" s="57">
        <f t="shared" ca="1" si="277"/>
        <v>5</v>
      </c>
      <c r="DO146" s="57">
        <f t="shared" ca="1" si="277"/>
        <v>5</v>
      </c>
      <c r="DP146" s="57">
        <f t="shared" ca="1" si="277"/>
        <v>6</v>
      </c>
      <c r="DQ146" s="57">
        <f t="shared" ca="1" si="277"/>
        <v>6</v>
      </c>
      <c r="DR146" s="57">
        <f t="shared" ca="1" si="277"/>
        <v>6</v>
      </c>
      <c r="DS146" s="57">
        <f t="shared" ca="1" si="277"/>
        <v>6</v>
      </c>
      <c r="DT146" s="57">
        <f t="shared" ca="1" si="277"/>
        <v>9</v>
      </c>
      <c r="DU146" s="57">
        <f t="shared" ca="1" si="277"/>
        <v>9</v>
      </c>
      <c r="DV146" s="57">
        <f t="shared" ca="1" si="277"/>
        <v>10</v>
      </c>
      <c r="DW146" s="57">
        <f t="shared" ca="1" si="277"/>
        <v>10</v>
      </c>
      <c r="DX146" s="57">
        <f t="shared" ca="1" si="277"/>
        <v>10</v>
      </c>
      <c r="DY146" s="57">
        <f t="shared" ca="1" si="277"/>
        <v>11</v>
      </c>
      <c r="DZ146" s="57">
        <f t="shared" ca="1" si="277"/>
        <v>11</v>
      </c>
      <c r="EA146" s="57">
        <f t="shared" ca="1" si="277"/>
        <v>12</v>
      </c>
      <c r="EB146" s="57">
        <f t="shared" ca="1" si="277"/>
        <v>1</v>
      </c>
      <c r="EC146" s="57">
        <f t="shared" ca="1" si="277"/>
        <v>1</v>
      </c>
      <c r="ED146" s="57">
        <f t="shared" ca="1" si="277"/>
        <v>2</v>
      </c>
      <c r="EE146" s="57">
        <f t="shared" ref="EE146:GP146" ca="1" si="278">MONTH(EE144)</f>
        <v>2</v>
      </c>
      <c r="EF146" s="57">
        <f t="shared" ca="1" si="278"/>
        <v>3</v>
      </c>
      <c r="EG146" s="57">
        <f t="shared" ca="1" si="278"/>
        <v>3</v>
      </c>
      <c r="EH146" s="57">
        <f t="shared" ca="1" si="278"/>
        <v>4</v>
      </c>
      <c r="EI146" s="57">
        <f t="shared" ca="1" si="278"/>
        <v>4</v>
      </c>
      <c r="EJ146" s="57">
        <f t="shared" ca="1" si="278"/>
        <v>4</v>
      </c>
      <c r="EK146" s="57">
        <f t="shared" ca="1" si="278"/>
        <v>5</v>
      </c>
      <c r="EL146" s="57">
        <f t="shared" ca="1" si="278"/>
        <v>5</v>
      </c>
      <c r="EM146" s="57">
        <f t="shared" ca="1" si="278"/>
        <v>6</v>
      </c>
      <c r="EN146" s="57">
        <f t="shared" ca="1" si="278"/>
        <v>6</v>
      </c>
      <c r="EO146" s="57">
        <f t="shared" ca="1" si="278"/>
        <v>6</v>
      </c>
      <c r="EP146" s="57">
        <f t="shared" ca="1" si="278"/>
        <v>6</v>
      </c>
      <c r="EQ146" s="57">
        <f t="shared" ca="1" si="278"/>
        <v>9</v>
      </c>
      <c r="ER146" s="57">
        <f t="shared" ca="1" si="278"/>
        <v>9</v>
      </c>
      <c r="ES146" s="57">
        <f t="shared" ca="1" si="278"/>
        <v>10</v>
      </c>
      <c r="ET146" s="57">
        <f t="shared" ca="1" si="278"/>
        <v>10</v>
      </c>
      <c r="EU146" s="57">
        <f t="shared" ca="1" si="278"/>
        <v>10</v>
      </c>
      <c r="EV146" s="57">
        <f t="shared" ca="1" si="278"/>
        <v>11</v>
      </c>
      <c r="EW146" s="57">
        <f t="shared" ca="1" si="278"/>
        <v>11</v>
      </c>
      <c r="EX146" s="57">
        <f t="shared" ca="1" si="278"/>
        <v>3</v>
      </c>
      <c r="EY146" s="57">
        <f t="shared" ca="1" si="278"/>
        <v>4</v>
      </c>
      <c r="EZ146" s="57">
        <f t="shared" ca="1" si="278"/>
        <v>5</v>
      </c>
      <c r="FA146" s="57">
        <f t="shared" ca="1" si="278"/>
        <v>6</v>
      </c>
      <c r="FB146" s="57">
        <f t="shared" ca="1" si="278"/>
        <v>6</v>
      </c>
      <c r="FC146" s="57">
        <f t="shared" ca="1" si="278"/>
        <v>8</v>
      </c>
      <c r="FD146" s="57">
        <f t="shared" ca="1" si="278"/>
        <v>9</v>
      </c>
      <c r="FE146" s="57">
        <f t="shared" ca="1" si="278"/>
        <v>9</v>
      </c>
      <c r="FF146" s="57">
        <f t="shared" ca="1" si="278"/>
        <v>11</v>
      </c>
      <c r="FG146" s="57">
        <f t="shared" ca="1" si="278"/>
        <v>10</v>
      </c>
      <c r="FH146" s="57">
        <f t="shared" ca="1" si="278"/>
        <v>1</v>
      </c>
      <c r="FI146" s="57">
        <f t="shared" ca="1" si="278"/>
        <v>2</v>
      </c>
      <c r="FJ146" s="57">
        <f t="shared" ca="1" si="278"/>
        <v>3</v>
      </c>
      <c r="FK146" s="57">
        <f t="shared" ca="1" si="278"/>
        <v>4</v>
      </c>
      <c r="FL146" s="57">
        <f t="shared" ca="1" si="278"/>
        <v>5</v>
      </c>
      <c r="FM146" s="57">
        <f t="shared" ca="1" si="278"/>
        <v>9</v>
      </c>
      <c r="FN146" s="57">
        <f t="shared" ca="1" si="278"/>
        <v>10</v>
      </c>
      <c r="FO146" s="57">
        <f t="shared" ca="1" si="278"/>
        <v>11</v>
      </c>
      <c r="FP146" s="57">
        <f t="shared" ca="1" si="278"/>
        <v>12</v>
      </c>
      <c r="FQ146" s="57">
        <f t="shared" ca="1" si="278"/>
        <v>1</v>
      </c>
      <c r="FR146" s="57">
        <f t="shared" ca="1" si="278"/>
        <v>2</v>
      </c>
      <c r="FS146" s="57">
        <f t="shared" ca="1" si="278"/>
        <v>1</v>
      </c>
      <c r="FT146" s="57">
        <f t="shared" ca="1" si="278"/>
        <v>2</v>
      </c>
      <c r="FU146" s="57">
        <f t="shared" ca="1" si="278"/>
        <v>3</v>
      </c>
      <c r="FV146" s="57">
        <f t="shared" ca="1" si="278"/>
        <v>4</v>
      </c>
      <c r="FW146" s="57">
        <f t="shared" ca="1" si="278"/>
        <v>5</v>
      </c>
      <c r="FX146" s="57">
        <f t="shared" ca="1" si="278"/>
        <v>6</v>
      </c>
      <c r="FY146" s="57">
        <f t="shared" ca="1" si="278"/>
        <v>7</v>
      </c>
      <c r="FZ146" s="57">
        <f t="shared" ca="1" si="278"/>
        <v>8</v>
      </c>
      <c r="GA146" s="57">
        <f t="shared" ca="1" si="278"/>
        <v>10</v>
      </c>
      <c r="GB146" s="57">
        <f t="shared" ca="1" si="278"/>
        <v>10</v>
      </c>
      <c r="GC146" s="57">
        <f t="shared" ca="1" si="278"/>
        <v>11</v>
      </c>
      <c r="GD146" s="57">
        <f t="shared" ca="1" si="278"/>
        <v>1</v>
      </c>
      <c r="GE146" s="57">
        <f t="shared" ca="1" si="278"/>
        <v>2</v>
      </c>
      <c r="GF146" s="57">
        <f t="shared" ca="1" si="278"/>
        <v>3</v>
      </c>
      <c r="GG146" s="57">
        <f t="shared" ca="1" si="278"/>
        <v>4</v>
      </c>
      <c r="GH146" s="57">
        <f t="shared" ca="1" si="278"/>
        <v>5</v>
      </c>
      <c r="GI146" s="57">
        <f t="shared" ca="1" si="278"/>
        <v>6</v>
      </c>
      <c r="GJ146" s="57">
        <f t="shared" ca="1" si="278"/>
        <v>7</v>
      </c>
      <c r="GK146" s="57">
        <f t="shared" ca="1" si="278"/>
        <v>8</v>
      </c>
      <c r="GL146" s="57">
        <f t="shared" ca="1" si="278"/>
        <v>9</v>
      </c>
      <c r="GM146" s="57">
        <f t="shared" ca="1" si="278"/>
        <v>10</v>
      </c>
      <c r="GN146" s="57">
        <f t="shared" ca="1" si="278"/>
        <v>11</v>
      </c>
      <c r="GO146" s="57">
        <f t="shared" ca="1" si="278"/>
        <v>12</v>
      </c>
      <c r="GP146" s="57">
        <f t="shared" ca="1" si="278"/>
        <v>1</v>
      </c>
      <c r="GQ146" s="57">
        <f t="shared" ref="GQ146:HB146" ca="1" si="279">MONTH(GQ144)</f>
        <v>2</v>
      </c>
      <c r="GR146" s="57">
        <f t="shared" ca="1" si="279"/>
        <v>3</v>
      </c>
      <c r="GS146" s="57">
        <f t="shared" ca="1" si="279"/>
        <v>4</v>
      </c>
      <c r="GT146" s="57">
        <f t="shared" ca="1" si="279"/>
        <v>5</v>
      </c>
      <c r="GU146" s="57">
        <f t="shared" ca="1" si="279"/>
        <v>6</v>
      </c>
      <c r="GV146" s="57">
        <f t="shared" ca="1" si="279"/>
        <v>7</v>
      </c>
      <c r="GW146" s="57">
        <f t="shared" ca="1" si="279"/>
        <v>8</v>
      </c>
      <c r="GX146" s="57">
        <f t="shared" ca="1" si="279"/>
        <v>9</v>
      </c>
      <c r="GY146" s="57">
        <f t="shared" ca="1" si="279"/>
        <v>10</v>
      </c>
      <c r="GZ146" s="57">
        <f t="shared" ca="1" si="279"/>
        <v>11</v>
      </c>
      <c r="HA146" s="57">
        <f t="shared" ca="1" si="279"/>
        <v>1</v>
      </c>
      <c r="HB146" s="57">
        <f t="shared" ca="1" si="279"/>
        <v>2</v>
      </c>
      <c r="HC146" s="57">
        <f t="shared" ref="HC146:HH146" ca="1" si="280">MONTH(HC144)</f>
        <v>3</v>
      </c>
      <c r="HD146" s="57">
        <f t="shared" ca="1" si="280"/>
        <v>4</v>
      </c>
      <c r="HE146" s="57">
        <f t="shared" ca="1" si="280"/>
        <v>5</v>
      </c>
      <c r="HF146" s="57">
        <f t="shared" ca="1" si="280"/>
        <v>6</v>
      </c>
      <c r="HG146" s="57">
        <f t="shared" ca="1" si="280"/>
        <v>7</v>
      </c>
      <c r="HH146" s="57">
        <f t="shared" ca="1" si="280"/>
        <v>8</v>
      </c>
      <c r="HI146" s="57">
        <f t="shared" ref="HI146:ID146" ca="1" si="281">MONTH(HI144)</f>
        <v>9</v>
      </c>
      <c r="HJ146" s="57">
        <f t="shared" ca="1" si="281"/>
        <v>9</v>
      </c>
      <c r="HK146" s="57">
        <f t="shared" ca="1" si="281"/>
        <v>10</v>
      </c>
      <c r="HL146" s="57">
        <f t="shared" ca="1" si="281"/>
        <v>11</v>
      </c>
      <c r="HM146" s="57">
        <f t="shared" ca="1" si="281"/>
        <v>12</v>
      </c>
      <c r="HN146" s="57">
        <f t="shared" ca="1" si="281"/>
        <v>1</v>
      </c>
      <c r="HO146" s="57">
        <f t="shared" ca="1" si="281"/>
        <v>2</v>
      </c>
      <c r="HP146" s="57">
        <f t="shared" ca="1" si="281"/>
        <v>3</v>
      </c>
      <c r="HQ146" s="57">
        <f t="shared" ca="1" si="281"/>
        <v>4</v>
      </c>
      <c r="HR146" s="57">
        <f t="shared" ca="1" si="281"/>
        <v>5</v>
      </c>
      <c r="HS146" s="57">
        <f t="shared" ca="1" si="281"/>
        <v>6</v>
      </c>
      <c r="HT146" s="57">
        <f t="shared" ca="1" si="281"/>
        <v>7</v>
      </c>
      <c r="HU146" s="57">
        <f t="shared" ca="1" si="281"/>
        <v>7</v>
      </c>
      <c r="HV146" s="57">
        <f t="shared" ca="1" si="281"/>
        <v>8</v>
      </c>
      <c r="HW146" s="57">
        <f t="shared" ca="1" si="281"/>
        <v>9</v>
      </c>
      <c r="HX146" s="57">
        <f t="shared" ca="1" si="281"/>
        <v>10</v>
      </c>
      <c r="HY146" s="57">
        <f t="shared" ca="1" si="281"/>
        <v>11</v>
      </c>
      <c r="HZ146" s="57">
        <f t="shared" ca="1" si="281"/>
        <v>12</v>
      </c>
      <c r="IA146" s="57">
        <f t="shared" ca="1" si="281"/>
        <v>1</v>
      </c>
      <c r="IB146" s="57">
        <f t="shared" ca="1" si="281"/>
        <v>2</v>
      </c>
      <c r="IC146" s="57">
        <f t="shared" ca="1" si="281"/>
        <v>3</v>
      </c>
      <c r="ID146" s="57">
        <f t="shared" ca="1" si="281"/>
        <v>4</v>
      </c>
      <c r="IE146" s="57">
        <f t="shared" ref="IE146:IN146" ca="1" si="282">MONTH(IE144)</f>
        <v>5</v>
      </c>
      <c r="IF146" s="57">
        <f t="shared" ca="1" si="282"/>
        <v>5</v>
      </c>
      <c r="IG146" s="57">
        <f t="shared" ca="1" si="282"/>
        <v>7</v>
      </c>
      <c r="IH146" s="57">
        <f t="shared" ca="1" si="282"/>
        <v>8</v>
      </c>
      <c r="II146" s="57">
        <f t="shared" ca="1" si="282"/>
        <v>9</v>
      </c>
      <c r="IJ146" s="57">
        <f t="shared" ca="1" si="282"/>
        <v>10</v>
      </c>
      <c r="IK146" s="57">
        <f t="shared" ca="1" si="282"/>
        <v>11</v>
      </c>
      <c r="IL146" s="57">
        <f t="shared" ca="1" si="282"/>
        <v>12</v>
      </c>
      <c r="IM146" s="57">
        <f t="shared" ca="1" si="282"/>
        <v>1</v>
      </c>
      <c r="IN146" s="57">
        <f t="shared" ca="1" si="282"/>
        <v>2</v>
      </c>
      <c r="IO146" s="57">
        <f t="shared" ref="IO146:IR146" ca="1" si="283">MONTH(IO144)</f>
        <v>3</v>
      </c>
      <c r="IP146" s="57">
        <f t="shared" ca="1" si="283"/>
        <v>4</v>
      </c>
      <c r="IQ146" s="57">
        <f t="shared" ca="1" si="283"/>
        <v>5</v>
      </c>
      <c r="IR146" s="57">
        <f t="shared" ca="1" si="283"/>
        <v>6</v>
      </c>
      <c r="IS146" s="57">
        <f t="shared" ref="IS146:IU146" ca="1" si="284">MONTH(IS144)</f>
        <v>7</v>
      </c>
      <c r="IT146" s="57">
        <f t="shared" ca="1" si="284"/>
        <v>8</v>
      </c>
      <c r="IU146" s="57">
        <f t="shared" ca="1" si="284"/>
        <v>9</v>
      </c>
      <c r="IV146" s="57">
        <f t="shared" ref="IV146:IW146" ca="1" si="285">MONTH(IV144)</f>
        <v>10</v>
      </c>
      <c r="IW146" s="57">
        <f t="shared" ca="1" si="285"/>
        <v>11</v>
      </c>
      <c r="IX146" s="57">
        <f t="shared" ref="IX146:JB146" ca="1" si="286">MONTH(IX144)</f>
        <v>12</v>
      </c>
      <c r="IY146" s="57">
        <f t="shared" ca="1" si="286"/>
        <v>1</v>
      </c>
      <c r="IZ146" s="57">
        <f t="shared" ca="1" si="286"/>
        <v>2</v>
      </c>
      <c r="JA146" s="57">
        <f t="shared" ca="1" si="286"/>
        <v>3</v>
      </c>
      <c r="JB146" s="57">
        <f t="shared" ca="1" si="286"/>
        <v>4</v>
      </c>
      <c r="JC146" s="57">
        <f t="shared" ref="JC146:JH146" ca="1" si="287">MONTH(JC144)</f>
        <v>5</v>
      </c>
      <c r="JD146" s="57">
        <f t="shared" ca="1" si="287"/>
        <v>6</v>
      </c>
      <c r="JE146" s="57">
        <f t="shared" ca="1" si="287"/>
        <v>7</v>
      </c>
      <c r="JF146" s="57">
        <f t="shared" ca="1" si="287"/>
        <v>8</v>
      </c>
      <c r="JG146" s="57">
        <f t="shared" ca="1" si="287"/>
        <v>9</v>
      </c>
      <c r="JH146" s="57">
        <f t="shared" ca="1" si="287"/>
        <v>10</v>
      </c>
      <c r="JI146" s="57">
        <f t="shared" ref="JI146:JM146" ca="1" si="288">MONTH(JI144)</f>
        <v>11</v>
      </c>
      <c r="JJ146" s="57">
        <f t="shared" ca="1" si="288"/>
        <v>12</v>
      </c>
      <c r="JK146" s="57">
        <f t="shared" ca="1" si="288"/>
        <v>1</v>
      </c>
      <c r="JL146" s="57">
        <f t="shared" ca="1" si="288"/>
        <v>2</v>
      </c>
      <c r="JM146" s="57">
        <f t="shared" ca="1" si="288"/>
        <v>3</v>
      </c>
      <c r="JN146" s="57">
        <f t="shared" ref="JN146:JQ146" ca="1" si="289">MONTH(JN144)</f>
        <v>4</v>
      </c>
      <c r="JO146" s="57">
        <f t="shared" ca="1" si="289"/>
        <v>6</v>
      </c>
      <c r="JP146" s="57">
        <f t="shared" ca="1" si="289"/>
        <v>8</v>
      </c>
      <c r="JQ146" s="57">
        <f t="shared" ca="1" si="289"/>
        <v>9</v>
      </c>
      <c r="JR146" s="57">
        <f t="shared" ref="JR146:JT146" ca="1" si="290">MONTH(JR144)</f>
        <v>10</v>
      </c>
      <c r="JS146" s="57">
        <f t="shared" ca="1" si="290"/>
        <v>11</v>
      </c>
      <c r="JT146" s="57">
        <f t="shared" ca="1" si="290"/>
        <v>12</v>
      </c>
      <c r="JU146" s="57">
        <f t="shared" ref="JU146:JW146" ca="1" si="291">MONTH(JU144)</f>
        <v>2</v>
      </c>
      <c r="JV146" s="57">
        <f t="shared" ca="1" si="291"/>
        <v>3</v>
      </c>
      <c r="JW146" s="57">
        <f t="shared" ca="1" si="291"/>
        <v>5</v>
      </c>
      <c r="JX146" s="57">
        <f t="shared" ref="JX146" ca="1" si="292">MONTH(JX144)</f>
        <v>8</v>
      </c>
    </row>
    <row r="147" spans="1:284">
      <c r="D147" s="23" t="s">
        <v>1502</v>
      </c>
      <c r="E147" s="23">
        <f t="shared" ref="E147:BP147" si="293">SUM(E6:E16)</f>
        <v>186</v>
      </c>
      <c r="F147" s="23">
        <f t="shared" si="293"/>
        <v>136</v>
      </c>
      <c r="G147" s="23">
        <f t="shared" si="293"/>
        <v>5</v>
      </c>
      <c r="H147" s="23">
        <f t="shared" si="293"/>
        <v>8</v>
      </c>
      <c r="I147" s="23">
        <f t="shared" si="293"/>
        <v>5</v>
      </c>
      <c r="J147" s="23">
        <f t="shared" si="293"/>
        <v>3</v>
      </c>
      <c r="K147" s="23">
        <f t="shared" si="293"/>
        <v>1</v>
      </c>
      <c r="L147" s="23">
        <f t="shared" si="293"/>
        <v>0</v>
      </c>
      <c r="M147" s="23">
        <f t="shared" si="293"/>
        <v>2</v>
      </c>
      <c r="N147" s="23">
        <f t="shared" si="293"/>
        <v>3</v>
      </c>
      <c r="O147" s="23">
        <f t="shared" si="293"/>
        <v>1</v>
      </c>
      <c r="P147" s="23">
        <f t="shared" si="293"/>
        <v>5</v>
      </c>
      <c r="Q147" s="23">
        <f t="shared" si="293"/>
        <v>2</v>
      </c>
      <c r="R147" s="23">
        <f t="shared" si="293"/>
        <v>3</v>
      </c>
      <c r="S147" s="23">
        <f t="shared" si="293"/>
        <v>3</v>
      </c>
      <c r="T147" s="23">
        <f t="shared" si="293"/>
        <v>3</v>
      </c>
      <c r="U147" s="23">
        <f t="shared" si="293"/>
        <v>1</v>
      </c>
      <c r="V147" s="23">
        <f t="shared" si="293"/>
        <v>2</v>
      </c>
      <c r="W147" s="23">
        <f t="shared" si="293"/>
        <v>1</v>
      </c>
      <c r="X147" s="23">
        <f t="shared" si="293"/>
        <v>1</v>
      </c>
      <c r="Y147" s="23">
        <f t="shared" si="293"/>
        <v>1</v>
      </c>
      <c r="Z147" s="23">
        <f t="shared" si="293"/>
        <v>4</v>
      </c>
      <c r="AA147" s="23">
        <f t="shared" si="293"/>
        <v>3</v>
      </c>
      <c r="AB147" s="23">
        <f t="shared" si="293"/>
        <v>3</v>
      </c>
      <c r="AC147" s="23">
        <f t="shared" si="293"/>
        <v>0</v>
      </c>
      <c r="AD147" s="23">
        <f t="shared" si="293"/>
        <v>3</v>
      </c>
      <c r="AE147" s="23">
        <f t="shared" si="293"/>
        <v>1</v>
      </c>
      <c r="AF147" s="23">
        <f t="shared" si="293"/>
        <v>3</v>
      </c>
      <c r="AG147" s="23">
        <f t="shared" si="293"/>
        <v>2</v>
      </c>
      <c r="AH147" s="23">
        <f t="shared" si="293"/>
        <v>0</v>
      </c>
      <c r="AI147" s="23">
        <f t="shared" si="293"/>
        <v>1</v>
      </c>
      <c r="AJ147" s="23">
        <f t="shared" si="293"/>
        <v>2</v>
      </c>
      <c r="AK147" s="23">
        <f t="shared" si="293"/>
        <v>3</v>
      </c>
      <c r="AL147" s="23">
        <f t="shared" si="293"/>
        <v>1</v>
      </c>
      <c r="AM147" s="23">
        <f t="shared" si="293"/>
        <v>0</v>
      </c>
      <c r="AN147" s="23">
        <f t="shared" si="293"/>
        <v>0</v>
      </c>
      <c r="AO147" s="23">
        <f t="shared" si="293"/>
        <v>0</v>
      </c>
      <c r="AP147" s="23">
        <f t="shared" si="293"/>
        <v>2</v>
      </c>
      <c r="AQ147" s="23">
        <f t="shared" si="293"/>
        <v>1</v>
      </c>
      <c r="AR147" s="23">
        <f t="shared" si="293"/>
        <v>2</v>
      </c>
      <c r="AS147" s="23">
        <f t="shared" si="293"/>
        <v>2</v>
      </c>
      <c r="AT147" s="23">
        <f t="shared" si="293"/>
        <v>0</v>
      </c>
      <c r="AU147" s="23">
        <f t="shared" si="293"/>
        <v>2</v>
      </c>
      <c r="AV147" s="23">
        <f t="shared" si="293"/>
        <v>1</v>
      </c>
      <c r="AW147" s="23">
        <f t="shared" si="293"/>
        <v>1</v>
      </c>
      <c r="AX147" s="23">
        <f t="shared" si="293"/>
        <v>2</v>
      </c>
      <c r="AY147" s="23">
        <f t="shared" si="293"/>
        <v>3</v>
      </c>
      <c r="AZ147" s="23">
        <f t="shared" si="293"/>
        <v>1</v>
      </c>
      <c r="BA147" s="23">
        <f t="shared" si="293"/>
        <v>1</v>
      </c>
      <c r="BB147" s="23">
        <f t="shared" si="293"/>
        <v>3</v>
      </c>
      <c r="BC147" s="23">
        <f t="shared" si="293"/>
        <v>0</v>
      </c>
      <c r="BD147" s="23">
        <f t="shared" si="293"/>
        <v>1</v>
      </c>
      <c r="BE147" s="23">
        <f t="shared" si="293"/>
        <v>2</v>
      </c>
      <c r="BF147" s="23">
        <f t="shared" si="293"/>
        <v>0</v>
      </c>
      <c r="BG147" s="23">
        <f t="shared" si="293"/>
        <v>2</v>
      </c>
      <c r="BH147" s="23">
        <f t="shared" si="293"/>
        <v>2</v>
      </c>
      <c r="BI147" s="23">
        <f t="shared" si="293"/>
        <v>2</v>
      </c>
      <c r="BJ147" s="23">
        <f t="shared" si="293"/>
        <v>4</v>
      </c>
      <c r="BK147" s="23">
        <f t="shared" si="293"/>
        <v>2</v>
      </c>
      <c r="BL147" s="23">
        <f t="shared" si="293"/>
        <v>3</v>
      </c>
      <c r="BM147" s="23">
        <f t="shared" si="293"/>
        <v>0</v>
      </c>
      <c r="BN147" s="23">
        <f t="shared" si="293"/>
        <v>0</v>
      </c>
      <c r="BO147" s="23">
        <f t="shared" si="293"/>
        <v>0</v>
      </c>
      <c r="BP147" s="23">
        <f t="shared" si="293"/>
        <v>0</v>
      </c>
      <c r="BQ147" s="23">
        <f t="shared" ref="BQ147:EB147" si="294">SUM(BQ6:BQ16)</f>
        <v>0</v>
      </c>
      <c r="BR147" s="23">
        <f t="shared" si="294"/>
        <v>0</v>
      </c>
      <c r="BS147" s="23">
        <f t="shared" si="294"/>
        <v>0</v>
      </c>
      <c r="BT147" s="23">
        <f t="shared" si="294"/>
        <v>0</v>
      </c>
      <c r="BU147" s="23">
        <f t="shared" si="294"/>
        <v>0</v>
      </c>
      <c r="BV147" s="23">
        <f t="shared" si="294"/>
        <v>0</v>
      </c>
      <c r="BW147" s="23">
        <f t="shared" si="294"/>
        <v>3</v>
      </c>
      <c r="BX147" s="23">
        <f t="shared" si="294"/>
        <v>0</v>
      </c>
      <c r="BY147" s="23">
        <f t="shared" si="294"/>
        <v>0</v>
      </c>
      <c r="BZ147" s="23">
        <f t="shared" si="294"/>
        <v>2</v>
      </c>
      <c r="CA147" s="23">
        <f t="shared" si="294"/>
        <v>0</v>
      </c>
      <c r="CB147" s="23">
        <f t="shared" si="294"/>
        <v>3</v>
      </c>
      <c r="CC147" s="23">
        <f t="shared" si="294"/>
        <v>0</v>
      </c>
      <c r="CD147" s="23">
        <f t="shared" si="294"/>
        <v>0</v>
      </c>
      <c r="CE147" s="23">
        <f t="shared" si="294"/>
        <v>1</v>
      </c>
      <c r="CF147" s="23">
        <f t="shared" si="294"/>
        <v>1</v>
      </c>
      <c r="CG147" s="23">
        <f t="shared" si="294"/>
        <v>0</v>
      </c>
      <c r="CH147" s="23">
        <f t="shared" si="294"/>
        <v>1</v>
      </c>
      <c r="CI147" s="23">
        <f t="shared" si="294"/>
        <v>0</v>
      </c>
      <c r="CJ147" s="23">
        <f t="shared" si="294"/>
        <v>2</v>
      </c>
      <c r="CK147" s="23">
        <f t="shared" si="294"/>
        <v>1</v>
      </c>
      <c r="CL147" s="23">
        <f t="shared" si="294"/>
        <v>1</v>
      </c>
      <c r="CM147" s="23">
        <f t="shared" si="294"/>
        <v>6</v>
      </c>
      <c r="CN147" s="23">
        <f t="shared" si="294"/>
        <v>0</v>
      </c>
      <c r="CO147" s="23">
        <f t="shared" si="294"/>
        <v>0</v>
      </c>
      <c r="CP147" s="23">
        <f t="shared" si="294"/>
        <v>0</v>
      </c>
      <c r="CQ147" s="23">
        <f t="shared" si="294"/>
        <v>0</v>
      </c>
      <c r="CR147" s="23">
        <f t="shared" si="294"/>
        <v>0</v>
      </c>
      <c r="CS147" s="23">
        <f t="shared" si="294"/>
        <v>0</v>
      </c>
      <c r="CT147" s="23">
        <f t="shared" si="294"/>
        <v>0</v>
      </c>
      <c r="CU147" s="23">
        <f t="shared" si="294"/>
        <v>0</v>
      </c>
      <c r="CV147" s="23">
        <f t="shared" si="294"/>
        <v>0</v>
      </c>
      <c r="CW147" s="23">
        <f t="shared" si="294"/>
        <v>0</v>
      </c>
      <c r="CX147" s="23">
        <f t="shared" si="294"/>
        <v>0</v>
      </c>
      <c r="CY147" s="23">
        <f t="shared" si="294"/>
        <v>0</v>
      </c>
      <c r="CZ147" s="23">
        <f t="shared" si="294"/>
        <v>1</v>
      </c>
      <c r="DA147" s="23">
        <f t="shared" si="294"/>
        <v>0</v>
      </c>
      <c r="DB147" s="23">
        <f t="shared" si="294"/>
        <v>0</v>
      </c>
      <c r="DC147" s="23">
        <f t="shared" si="294"/>
        <v>0</v>
      </c>
      <c r="DD147" s="23">
        <f t="shared" si="294"/>
        <v>0</v>
      </c>
      <c r="DE147" s="23">
        <f t="shared" si="294"/>
        <v>0</v>
      </c>
      <c r="DF147" s="23">
        <f t="shared" si="294"/>
        <v>0</v>
      </c>
      <c r="DG147" s="23">
        <f t="shared" si="294"/>
        <v>1</v>
      </c>
      <c r="DH147" s="23">
        <f t="shared" si="294"/>
        <v>0</v>
      </c>
      <c r="DI147" s="23">
        <f t="shared" si="294"/>
        <v>0</v>
      </c>
      <c r="DJ147" s="23">
        <f t="shared" si="294"/>
        <v>0</v>
      </c>
      <c r="DK147" s="23">
        <f t="shared" si="294"/>
        <v>1</v>
      </c>
      <c r="DL147" s="23">
        <f t="shared" si="294"/>
        <v>0</v>
      </c>
      <c r="DM147" s="23">
        <f t="shared" si="294"/>
        <v>0</v>
      </c>
      <c r="DN147" s="23">
        <f t="shared" si="294"/>
        <v>0</v>
      </c>
      <c r="DO147" s="23">
        <f t="shared" si="294"/>
        <v>0</v>
      </c>
      <c r="DP147" s="23">
        <f t="shared" si="294"/>
        <v>0</v>
      </c>
      <c r="DQ147" s="23">
        <f t="shared" si="294"/>
        <v>1</v>
      </c>
      <c r="DR147" s="23">
        <f t="shared" si="294"/>
        <v>0</v>
      </c>
      <c r="DS147" s="23">
        <f t="shared" si="294"/>
        <v>0</v>
      </c>
      <c r="DT147" s="23">
        <f t="shared" si="294"/>
        <v>0</v>
      </c>
      <c r="DU147" s="23">
        <f t="shared" si="294"/>
        <v>2</v>
      </c>
      <c r="DV147" s="23">
        <f t="shared" si="294"/>
        <v>3</v>
      </c>
      <c r="DW147" s="23">
        <f t="shared" si="294"/>
        <v>0</v>
      </c>
      <c r="DX147" s="23">
        <f t="shared" si="294"/>
        <v>0</v>
      </c>
      <c r="DY147" s="23">
        <f t="shared" si="294"/>
        <v>0</v>
      </c>
      <c r="DZ147" s="23">
        <f t="shared" si="294"/>
        <v>1</v>
      </c>
      <c r="EA147" s="23">
        <f t="shared" si="294"/>
        <v>1</v>
      </c>
      <c r="EB147" s="23">
        <f t="shared" si="294"/>
        <v>1</v>
      </c>
      <c r="EC147" s="23">
        <f t="shared" ref="EC147:GN147" si="295">SUM(EC6:EC16)</f>
        <v>1</v>
      </c>
      <c r="ED147" s="23">
        <f t="shared" si="295"/>
        <v>1</v>
      </c>
      <c r="EE147" s="23">
        <f t="shared" si="295"/>
        <v>0</v>
      </c>
      <c r="EF147" s="23">
        <f t="shared" si="295"/>
        <v>0</v>
      </c>
      <c r="EG147" s="23">
        <f t="shared" si="295"/>
        <v>0</v>
      </c>
      <c r="EH147" s="23">
        <f t="shared" si="295"/>
        <v>1</v>
      </c>
      <c r="EI147" s="23">
        <f t="shared" si="295"/>
        <v>0</v>
      </c>
      <c r="EJ147" s="23">
        <f t="shared" si="295"/>
        <v>1</v>
      </c>
      <c r="EK147" s="23">
        <f t="shared" si="295"/>
        <v>0</v>
      </c>
      <c r="EL147" s="23">
        <f t="shared" si="295"/>
        <v>0</v>
      </c>
      <c r="EM147" s="23">
        <f t="shared" si="295"/>
        <v>0</v>
      </c>
      <c r="EN147" s="23">
        <f t="shared" si="295"/>
        <v>0</v>
      </c>
      <c r="EO147" s="23">
        <f t="shared" si="295"/>
        <v>0</v>
      </c>
      <c r="EP147" s="23">
        <f t="shared" si="295"/>
        <v>0</v>
      </c>
      <c r="EQ147" s="23">
        <f t="shared" si="295"/>
        <v>1</v>
      </c>
      <c r="ER147" s="23">
        <f t="shared" si="295"/>
        <v>0</v>
      </c>
      <c r="ES147" s="23">
        <f t="shared" si="295"/>
        <v>0</v>
      </c>
      <c r="ET147" s="23">
        <f t="shared" si="295"/>
        <v>0</v>
      </c>
      <c r="EU147" s="23">
        <f t="shared" si="295"/>
        <v>1</v>
      </c>
      <c r="EV147" s="23">
        <f t="shared" si="295"/>
        <v>0</v>
      </c>
      <c r="EW147" s="23">
        <f t="shared" si="295"/>
        <v>0</v>
      </c>
      <c r="EX147" s="23">
        <f t="shared" si="295"/>
        <v>1</v>
      </c>
      <c r="EY147" s="23">
        <f t="shared" si="295"/>
        <v>0</v>
      </c>
      <c r="EZ147" s="23">
        <f t="shared" si="295"/>
        <v>0</v>
      </c>
      <c r="FA147" s="23">
        <f t="shared" si="295"/>
        <v>0</v>
      </c>
      <c r="FB147" s="23">
        <f t="shared" si="295"/>
        <v>0</v>
      </c>
      <c r="FC147" s="23">
        <f t="shared" si="295"/>
        <v>0</v>
      </c>
      <c r="FD147" s="23">
        <f t="shared" si="295"/>
        <v>0</v>
      </c>
      <c r="FE147" s="23">
        <f t="shared" si="295"/>
        <v>0</v>
      </c>
      <c r="FF147" s="23">
        <f t="shared" si="295"/>
        <v>0</v>
      </c>
      <c r="FG147" s="23">
        <f t="shared" si="295"/>
        <v>1</v>
      </c>
      <c r="FH147" s="23">
        <f t="shared" si="295"/>
        <v>0</v>
      </c>
      <c r="FI147" s="23">
        <f t="shared" si="295"/>
        <v>0</v>
      </c>
      <c r="FJ147" s="23">
        <f t="shared" si="295"/>
        <v>0</v>
      </c>
      <c r="FK147" s="23">
        <f t="shared" si="295"/>
        <v>0</v>
      </c>
      <c r="FL147" s="23">
        <f t="shared" si="295"/>
        <v>0</v>
      </c>
      <c r="FM147" s="23">
        <f t="shared" si="295"/>
        <v>1</v>
      </c>
      <c r="FN147" s="23">
        <f t="shared" si="295"/>
        <v>0</v>
      </c>
      <c r="FO147" s="23">
        <f t="shared" si="295"/>
        <v>0</v>
      </c>
      <c r="FP147" s="23">
        <f t="shared" si="295"/>
        <v>0</v>
      </c>
      <c r="FQ147" s="23">
        <f t="shared" si="295"/>
        <v>0</v>
      </c>
      <c r="FR147" s="23">
        <f t="shared" si="295"/>
        <v>0</v>
      </c>
      <c r="FS147" s="23">
        <f t="shared" si="295"/>
        <v>1</v>
      </c>
      <c r="FT147" s="23">
        <f t="shared" si="295"/>
        <v>0</v>
      </c>
      <c r="FU147" s="23">
        <f t="shared" si="295"/>
        <v>0</v>
      </c>
      <c r="FV147" s="23">
        <f t="shared" si="295"/>
        <v>0</v>
      </c>
      <c r="FW147" s="23">
        <f t="shared" si="295"/>
        <v>0</v>
      </c>
      <c r="FX147" s="23">
        <f t="shared" si="295"/>
        <v>0</v>
      </c>
      <c r="FY147" s="23">
        <f t="shared" si="295"/>
        <v>0</v>
      </c>
      <c r="FZ147" s="23">
        <f t="shared" si="295"/>
        <v>0</v>
      </c>
      <c r="GA147" s="23">
        <f t="shared" si="295"/>
        <v>1</v>
      </c>
      <c r="GB147" s="23">
        <f t="shared" si="295"/>
        <v>0</v>
      </c>
      <c r="GC147" s="23">
        <f t="shared" si="295"/>
        <v>1</v>
      </c>
      <c r="GD147" s="23">
        <f t="shared" si="295"/>
        <v>0</v>
      </c>
      <c r="GE147" s="23">
        <f t="shared" si="295"/>
        <v>0</v>
      </c>
      <c r="GF147" s="23">
        <f t="shared" si="295"/>
        <v>0</v>
      </c>
      <c r="GG147" s="23">
        <f t="shared" si="295"/>
        <v>0</v>
      </c>
      <c r="GH147" s="23">
        <f t="shared" si="295"/>
        <v>0</v>
      </c>
      <c r="GI147" s="23">
        <f t="shared" si="295"/>
        <v>0</v>
      </c>
      <c r="GJ147" s="23">
        <f t="shared" si="295"/>
        <v>1</v>
      </c>
      <c r="GK147" s="23">
        <f t="shared" si="295"/>
        <v>0</v>
      </c>
      <c r="GL147" s="23">
        <f t="shared" si="295"/>
        <v>0</v>
      </c>
      <c r="GM147" s="23">
        <f t="shared" si="295"/>
        <v>1</v>
      </c>
      <c r="GN147" s="23">
        <f t="shared" si="295"/>
        <v>0</v>
      </c>
      <c r="GO147" s="23">
        <f t="shared" ref="GO147:IZ147" si="296">SUM(GO6:GO16)</f>
        <v>0</v>
      </c>
      <c r="GP147" s="23">
        <f t="shared" si="296"/>
        <v>0</v>
      </c>
      <c r="GQ147" s="23">
        <f t="shared" si="296"/>
        <v>1</v>
      </c>
      <c r="GR147" s="23">
        <f t="shared" si="296"/>
        <v>0</v>
      </c>
      <c r="GS147" s="23">
        <f t="shared" si="296"/>
        <v>0</v>
      </c>
      <c r="GT147" s="23">
        <f t="shared" si="296"/>
        <v>0</v>
      </c>
      <c r="GU147" s="23">
        <f t="shared" si="296"/>
        <v>0</v>
      </c>
      <c r="GV147" s="23">
        <f t="shared" si="296"/>
        <v>0</v>
      </c>
      <c r="GW147" s="23">
        <f t="shared" si="296"/>
        <v>1</v>
      </c>
      <c r="GX147" s="23">
        <f t="shared" si="296"/>
        <v>0</v>
      </c>
      <c r="GY147" s="23">
        <f t="shared" si="296"/>
        <v>0</v>
      </c>
      <c r="GZ147" s="23">
        <f t="shared" si="296"/>
        <v>0</v>
      </c>
      <c r="HA147" s="23">
        <f t="shared" si="296"/>
        <v>0</v>
      </c>
      <c r="HB147" s="23">
        <f t="shared" si="296"/>
        <v>0</v>
      </c>
      <c r="HC147" s="23">
        <f t="shared" si="296"/>
        <v>0</v>
      </c>
      <c r="HD147" s="23">
        <f t="shared" si="296"/>
        <v>0</v>
      </c>
      <c r="HE147" s="23">
        <f t="shared" si="296"/>
        <v>0</v>
      </c>
      <c r="HF147" s="23">
        <f t="shared" si="296"/>
        <v>0</v>
      </c>
      <c r="HG147" s="23">
        <f t="shared" si="296"/>
        <v>0</v>
      </c>
      <c r="HH147" s="23">
        <f t="shared" si="296"/>
        <v>0</v>
      </c>
      <c r="HI147" s="23">
        <f t="shared" si="296"/>
        <v>0</v>
      </c>
      <c r="HJ147" s="23">
        <f t="shared" si="296"/>
        <v>0</v>
      </c>
      <c r="HK147" s="23">
        <f t="shared" si="296"/>
        <v>0</v>
      </c>
      <c r="HL147" s="23">
        <f t="shared" si="296"/>
        <v>0</v>
      </c>
      <c r="HM147" s="23">
        <f t="shared" si="296"/>
        <v>0</v>
      </c>
      <c r="HN147" s="23">
        <f t="shared" si="296"/>
        <v>0</v>
      </c>
      <c r="HO147" s="23">
        <f t="shared" si="296"/>
        <v>0</v>
      </c>
      <c r="HP147" s="23">
        <f t="shared" si="296"/>
        <v>1</v>
      </c>
      <c r="HQ147" s="23">
        <f t="shared" si="296"/>
        <v>1</v>
      </c>
      <c r="HR147" s="23">
        <f t="shared" si="296"/>
        <v>0</v>
      </c>
      <c r="HS147" s="23">
        <f t="shared" si="296"/>
        <v>0</v>
      </c>
      <c r="HT147" s="23">
        <f t="shared" si="296"/>
        <v>0</v>
      </c>
      <c r="HU147" s="23">
        <f t="shared" si="296"/>
        <v>0</v>
      </c>
      <c r="HV147" s="23">
        <f t="shared" si="296"/>
        <v>0</v>
      </c>
      <c r="HW147" s="23">
        <f t="shared" si="296"/>
        <v>1</v>
      </c>
      <c r="HX147" s="23">
        <f t="shared" si="296"/>
        <v>1</v>
      </c>
      <c r="HY147" s="23">
        <f t="shared" si="296"/>
        <v>1</v>
      </c>
      <c r="HZ147" s="23">
        <f t="shared" si="296"/>
        <v>0</v>
      </c>
      <c r="IA147" s="23">
        <f t="shared" si="296"/>
        <v>1</v>
      </c>
      <c r="IB147" s="23">
        <f t="shared" si="296"/>
        <v>0</v>
      </c>
      <c r="IC147" s="23">
        <f t="shared" si="296"/>
        <v>0</v>
      </c>
      <c r="ID147" s="23">
        <f t="shared" si="296"/>
        <v>0</v>
      </c>
      <c r="IE147" s="23">
        <f t="shared" si="296"/>
        <v>1</v>
      </c>
      <c r="IF147" s="23">
        <f t="shared" si="296"/>
        <v>0</v>
      </c>
      <c r="IG147" s="23">
        <f t="shared" si="296"/>
        <v>0</v>
      </c>
      <c r="IH147" s="23">
        <f t="shared" si="296"/>
        <v>0</v>
      </c>
      <c r="II147" s="23">
        <f t="shared" si="296"/>
        <v>2</v>
      </c>
      <c r="IJ147" s="23">
        <f t="shared" si="296"/>
        <v>0</v>
      </c>
      <c r="IK147" s="23">
        <f t="shared" si="296"/>
        <v>0</v>
      </c>
      <c r="IL147" s="23">
        <f t="shared" si="296"/>
        <v>0</v>
      </c>
      <c r="IM147" s="23">
        <f t="shared" si="296"/>
        <v>0</v>
      </c>
      <c r="IN147" s="23">
        <f t="shared" si="296"/>
        <v>1</v>
      </c>
      <c r="IO147" s="23">
        <f t="shared" si="296"/>
        <v>0</v>
      </c>
      <c r="IP147" s="23">
        <f t="shared" si="296"/>
        <v>0</v>
      </c>
      <c r="IQ147" s="23">
        <f t="shared" si="296"/>
        <v>0</v>
      </c>
      <c r="IR147" s="23">
        <f t="shared" si="296"/>
        <v>0</v>
      </c>
      <c r="IS147" s="23">
        <f t="shared" si="296"/>
        <v>1</v>
      </c>
      <c r="IT147" s="23">
        <f t="shared" si="296"/>
        <v>0</v>
      </c>
      <c r="IU147" s="23">
        <f t="shared" si="296"/>
        <v>0</v>
      </c>
      <c r="IV147" s="23">
        <f t="shared" si="296"/>
        <v>0</v>
      </c>
      <c r="IW147" s="23">
        <f t="shared" si="296"/>
        <v>1</v>
      </c>
      <c r="IX147" s="23">
        <f t="shared" si="296"/>
        <v>1</v>
      </c>
      <c r="IY147" s="23">
        <f t="shared" si="296"/>
        <v>1</v>
      </c>
      <c r="IZ147" s="23">
        <f t="shared" si="296"/>
        <v>1</v>
      </c>
      <c r="JA147" s="23">
        <f t="shared" ref="JA147:JH147" si="297">SUM(JA6:JA16)</f>
        <v>0</v>
      </c>
      <c r="JB147" s="23">
        <f t="shared" si="297"/>
        <v>1</v>
      </c>
      <c r="JC147" s="23">
        <f t="shared" si="297"/>
        <v>0</v>
      </c>
      <c r="JD147" s="23">
        <f t="shared" si="297"/>
        <v>1</v>
      </c>
      <c r="JE147" s="23">
        <f t="shared" si="297"/>
        <v>1</v>
      </c>
      <c r="JF147" s="23">
        <f t="shared" si="297"/>
        <v>0</v>
      </c>
      <c r="JG147" s="23">
        <f t="shared" si="297"/>
        <v>1</v>
      </c>
      <c r="JH147" s="23">
        <f t="shared" si="297"/>
        <v>0</v>
      </c>
      <c r="JI147" s="23">
        <f t="shared" ref="JI147:JM147" si="298">SUM(JI6:JI16)</f>
        <v>0</v>
      </c>
      <c r="JJ147" s="23">
        <f t="shared" si="298"/>
        <v>0</v>
      </c>
      <c r="JK147" s="23">
        <f t="shared" si="298"/>
        <v>0</v>
      </c>
      <c r="JL147" s="23">
        <f t="shared" si="298"/>
        <v>0</v>
      </c>
      <c r="JM147" s="23">
        <f t="shared" si="298"/>
        <v>0</v>
      </c>
      <c r="JN147" s="23">
        <f t="shared" ref="JN147:JQ147" si="299">SUM(JN6:JN16)</f>
        <v>0</v>
      </c>
      <c r="JO147" s="23">
        <f t="shared" si="299"/>
        <v>0</v>
      </c>
      <c r="JP147" s="23">
        <f t="shared" si="299"/>
        <v>1</v>
      </c>
      <c r="JQ147" s="23">
        <f t="shared" si="299"/>
        <v>1</v>
      </c>
      <c r="JR147" s="23">
        <f t="shared" ref="JR147:JT147" si="300">SUM(JR6:JR16)</f>
        <v>0</v>
      </c>
      <c r="JS147" s="23">
        <f t="shared" si="300"/>
        <v>0</v>
      </c>
      <c r="JT147" s="23">
        <f t="shared" si="300"/>
        <v>1</v>
      </c>
      <c r="JU147" s="23">
        <f t="shared" ref="JU147:JW147" si="301">SUM(JU6:JU16)</f>
        <v>0</v>
      </c>
      <c r="JV147" s="23">
        <f t="shared" si="301"/>
        <v>0</v>
      </c>
      <c r="JW147" s="23">
        <f t="shared" si="301"/>
        <v>0</v>
      </c>
      <c r="JX147" s="23">
        <f t="shared" ref="JX147" si="302">SUM(JX6:JX16)</f>
        <v>0</v>
      </c>
    </row>
    <row r="148" spans="1:284">
      <c r="D148" s="23" t="s">
        <v>1499</v>
      </c>
      <c r="E148" s="23">
        <f t="shared" ref="E148:BP148" si="303">SUM(E17:E21)</f>
        <v>189</v>
      </c>
      <c r="F148" s="23">
        <f t="shared" si="303"/>
        <v>166</v>
      </c>
      <c r="G148" s="23">
        <f t="shared" si="303"/>
        <v>0</v>
      </c>
      <c r="H148" s="23">
        <f t="shared" si="303"/>
        <v>0</v>
      </c>
      <c r="I148" s="23">
        <f t="shared" si="303"/>
        <v>0</v>
      </c>
      <c r="J148" s="23">
        <f t="shared" si="303"/>
        <v>0</v>
      </c>
      <c r="K148" s="23">
        <f t="shared" si="303"/>
        <v>0</v>
      </c>
      <c r="L148" s="23">
        <f t="shared" si="303"/>
        <v>0</v>
      </c>
      <c r="M148" s="23">
        <f t="shared" si="303"/>
        <v>0</v>
      </c>
      <c r="N148" s="23">
        <f t="shared" si="303"/>
        <v>0</v>
      </c>
      <c r="O148" s="23">
        <f t="shared" si="303"/>
        <v>0</v>
      </c>
      <c r="P148" s="23">
        <f t="shared" si="303"/>
        <v>1</v>
      </c>
      <c r="Q148" s="23">
        <f t="shared" si="303"/>
        <v>2</v>
      </c>
      <c r="R148" s="23">
        <f t="shared" si="303"/>
        <v>3</v>
      </c>
      <c r="S148" s="23">
        <f t="shared" si="303"/>
        <v>2</v>
      </c>
      <c r="T148" s="23">
        <f t="shared" si="303"/>
        <v>1</v>
      </c>
      <c r="U148" s="23">
        <f t="shared" si="303"/>
        <v>4</v>
      </c>
      <c r="V148" s="23">
        <f t="shared" si="303"/>
        <v>4</v>
      </c>
      <c r="W148" s="23">
        <f t="shared" si="303"/>
        <v>2</v>
      </c>
      <c r="X148" s="23">
        <f t="shared" si="303"/>
        <v>2</v>
      </c>
      <c r="Y148" s="23">
        <f t="shared" si="303"/>
        <v>2</v>
      </c>
      <c r="Z148" s="23">
        <f t="shared" si="303"/>
        <v>2</v>
      </c>
      <c r="AA148" s="23">
        <f t="shared" si="303"/>
        <v>4</v>
      </c>
      <c r="AB148" s="23">
        <f t="shared" si="303"/>
        <v>4</v>
      </c>
      <c r="AC148" s="23">
        <f t="shared" si="303"/>
        <v>1</v>
      </c>
      <c r="AD148" s="23">
        <f t="shared" si="303"/>
        <v>1</v>
      </c>
      <c r="AE148" s="23">
        <f t="shared" si="303"/>
        <v>1</v>
      </c>
      <c r="AF148" s="23">
        <f t="shared" si="303"/>
        <v>2</v>
      </c>
      <c r="AG148" s="23">
        <f t="shared" si="303"/>
        <v>1</v>
      </c>
      <c r="AH148" s="23">
        <f t="shared" si="303"/>
        <v>0</v>
      </c>
      <c r="AI148" s="23">
        <f t="shared" si="303"/>
        <v>0</v>
      </c>
      <c r="AJ148" s="23">
        <f t="shared" si="303"/>
        <v>1</v>
      </c>
      <c r="AK148" s="23">
        <f t="shared" si="303"/>
        <v>0</v>
      </c>
      <c r="AL148" s="23">
        <f t="shared" si="303"/>
        <v>0</v>
      </c>
      <c r="AM148" s="23">
        <f t="shared" si="303"/>
        <v>1</v>
      </c>
      <c r="AN148" s="23">
        <f t="shared" si="303"/>
        <v>2</v>
      </c>
      <c r="AO148" s="23">
        <f t="shared" si="303"/>
        <v>0</v>
      </c>
      <c r="AP148" s="23">
        <f t="shared" si="303"/>
        <v>2</v>
      </c>
      <c r="AQ148" s="23">
        <f t="shared" si="303"/>
        <v>1</v>
      </c>
      <c r="AR148" s="23">
        <f t="shared" si="303"/>
        <v>2</v>
      </c>
      <c r="AS148" s="23">
        <f t="shared" si="303"/>
        <v>1</v>
      </c>
      <c r="AT148" s="23">
        <f t="shared" si="303"/>
        <v>3</v>
      </c>
      <c r="AU148" s="23">
        <f t="shared" si="303"/>
        <v>3</v>
      </c>
      <c r="AV148" s="23">
        <f t="shared" si="303"/>
        <v>2</v>
      </c>
      <c r="AW148" s="23">
        <f t="shared" si="303"/>
        <v>2</v>
      </c>
      <c r="AX148" s="23">
        <f t="shared" si="303"/>
        <v>3</v>
      </c>
      <c r="AY148" s="23">
        <f t="shared" si="303"/>
        <v>2</v>
      </c>
      <c r="AZ148" s="23">
        <f t="shared" si="303"/>
        <v>2</v>
      </c>
      <c r="BA148" s="23">
        <f t="shared" si="303"/>
        <v>0</v>
      </c>
      <c r="BB148" s="23">
        <f t="shared" si="303"/>
        <v>0</v>
      </c>
      <c r="BC148" s="23">
        <f t="shared" si="303"/>
        <v>2</v>
      </c>
      <c r="BD148" s="23">
        <f t="shared" si="303"/>
        <v>2</v>
      </c>
      <c r="BE148" s="23">
        <f t="shared" si="303"/>
        <v>0</v>
      </c>
      <c r="BF148" s="23">
        <f t="shared" si="303"/>
        <v>2</v>
      </c>
      <c r="BG148" s="23">
        <f t="shared" si="303"/>
        <v>2</v>
      </c>
      <c r="BH148" s="23">
        <f t="shared" si="303"/>
        <v>4</v>
      </c>
      <c r="BI148" s="23">
        <f t="shared" si="303"/>
        <v>0</v>
      </c>
      <c r="BJ148" s="23">
        <f t="shared" si="303"/>
        <v>2</v>
      </c>
      <c r="BK148" s="23">
        <f t="shared" si="303"/>
        <v>0</v>
      </c>
      <c r="BL148" s="23">
        <f t="shared" si="303"/>
        <v>1</v>
      </c>
      <c r="BM148" s="23">
        <f t="shared" si="303"/>
        <v>0</v>
      </c>
      <c r="BN148" s="23">
        <f t="shared" si="303"/>
        <v>1</v>
      </c>
      <c r="BO148" s="23">
        <f t="shared" si="303"/>
        <v>1</v>
      </c>
      <c r="BP148" s="23">
        <f t="shared" si="303"/>
        <v>0</v>
      </c>
      <c r="BQ148" s="23">
        <f t="shared" ref="BQ148:EB148" si="304">SUM(BQ17:BQ21)</f>
        <v>1</v>
      </c>
      <c r="BR148" s="23">
        <f t="shared" si="304"/>
        <v>2</v>
      </c>
      <c r="BS148" s="23">
        <f t="shared" si="304"/>
        <v>3</v>
      </c>
      <c r="BT148" s="23">
        <f t="shared" si="304"/>
        <v>3</v>
      </c>
      <c r="BU148" s="23">
        <f t="shared" si="304"/>
        <v>1</v>
      </c>
      <c r="BV148" s="23">
        <f t="shared" si="304"/>
        <v>0</v>
      </c>
      <c r="BW148" s="23">
        <f t="shared" si="304"/>
        <v>2</v>
      </c>
      <c r="BX148" s="23">
        <f t="shared" si="304"/>
        <v>4</v>
      </c>
      <c r="BY148" s="23">
        <f t="shared" si="304"/>
        <v>2</v>
      </c>
      <c r="BZ148" s="23">
        <f t="shared" si="304"/>
        <v>1</v>
      </c>
      <c r="CA148" s="23">
        <f t="shared" si="304"/>
        <v>3</v>
      </c>
      <c r="CB148" s="23">
        <f t="shared" si="304"/>
        <v>3</v>
      </c>
      <c r="CC148" s="23">
        <f t="shared" si="304"/>
        <v>3</v>
      </c>
      <c r="CD148" s="23">
        <f t="shared" si="304"/>
        <v>2</v>
      </c>
      <c r="CE148" s="23">
        <f t="shared" si="304"/>
        <v>1</v>
      </c>
      <c r="CF148" s="23">
        <f t="shared" si="304"/>
        <v>1</v>
      </c>
      <c r="CG148" s="23">
        <f t="shared" si="304"/>
        <v>0</v>
      </c>
      <c r="CH148" s="23">
        <f t="shared" si="304"/>
        <v>1</v>
      </c>
      <c r="CI148" s="23">
        <f t="shared" si="304"/>
        <v>1</v>
      </c>
      <c r="CJ148" s="23">
        <f t="shared" si="304"/>
        <v>1</v>
      </c>
      <c r="CK148" s="23">
        <f t="shared" si="304"/>
        <v>2</v>
      </c>
      <c r="CL148" s="23">
        <f t="shared" si="304"/>
        <v>1</v>
      </c>
      <c r="CM148" s="23">
        <f t="shared" si="304"/>
        <v>0</v>
      </c>
      <c r="CN148" s="23">
        <f t="shared" si="304"/>
        <v>5</v>
      </c>
      <c r="CO148" s="23">
        <f t="shared" si="304"/>
        <v>0</v>
      </c>
      <c r="CP148" s="23">
        <f t="shared" si="304"/>
        <v>1</v>
      </c>
      <c r="CQ148" s="23">
        <f t="shared" si="304"/>
        <v>4</v>
      </c>
      <c r="CR148" s="23">
        <f t="shared" si="304"/>
        <v>3</v>
      </c>
      <c r="CS148" s="23">
        <f t="shared" si="304"/>
        <v>1</v>
      </c>
      <c r="CT148" s="23">
        <f t="shared" si="304"/>
        <v>0</v>
      </c>
      <c r="CU148" s="23">
        <f t="shared" si="304"/>
        <v>0</v>
      </c>
      <c r="CV148" s="23">
        <f t="shared" si="304"/>
        <v>0</v>
      </c>
      <c r="CW148" s="23">
        <f t="shared" si="304"/>
        <v>3</v>
      </c>
      <c r="CX148" s="23">
        <f t="shared" si="304"/>
        <v>3</v>
      </c>
      <c r="CY148" s="23">
        <f t="shared" si="304"/>
        <v>2</v>
      </c>
      <c r="CZ148" s="23">
        <f t="shared" si="304"/>
        <v>1</v>
      </c>
      <c r="DA148" s="23">
        <f t="shared" si="304"/>
        <v>1</v>
      </c>
      <c r="DB148" s="23">
        <f t="shared" si="304"/>
        <v>0</v>
      </c>
      <c r="DC148" s="23">
        <f t="shared" si="304"/>
        <v>3</v>
      </c>
      <c r="DD148" s="23">
        <f t="shared" si="304"/>
        <v>1</v>
      </c>
      <c r="DE148" s="23">
        <f t="shared" si="304"/>
        <v>1</v>
      </c>
      <c r="DF148" s="23">
        <f t="shared" si="304"/>
        <v>2</v>
      </c>
      <c r="DG148" s="23">
        <f t="shared" si="304"/>
        <v>1</v>
      </c>
      <c r="DH148" s="23">
        <f t="shared" si="304"/>
        <v>0</v>
      </c>
      <c r="DI148" s="23">
        <f t="shared" si="304"/>
        <v>1</v>
      </c>
      <c r="DJ148" s="23">
        <f t="shared" si="304"/>
        <v>0</v>
      </c>
      <c r="DK148" s="23">
        <f t="shared" si="304"/>
        <v>1</v>
      </c>
      <c r="DL148" s="23">
        <f t="shared" si="304"/>
        <v>2</v>
      </c>
      <c r="DM148" s="23">
        <f t="shared" si="304"/>
        <v>0</v>
      </c>
      <c r="DN148" s="23">
        <f t="shared" si="304"/>
        <v>7</v>
      </c>
      <c r="DO148" s="23">
        <f t="shared" si="304"/>
        <v>1</v>
      </c>
      <c r="DP148" s="23">
        <f t="shared" si="304"/>
        <v>0</v>
      </c>
      <c r="DQ148" s="23">
        <f t="shared" si="304"/>
        <v>0</v>
      </c>
      <c r="DR148" s="23">
        <f t="shared" si="304"/>
        <v>0</v>
      </c>
      <c r="DS148" s="23">
        <f t="shared" si="304"/>
        <v>2</v>
      </c>
      <c r="DT148" s="23">
        <f t="shared" si="304"/>
        <v>2</v>
      </c>
      <c r="DU148" s="23">
        <f t="shared" si="304"/>
        <v>2</v>
      </c>
      <c r="DV148" s="23">
        <f t="shared" si="304"/>
        <v>2</v>
      </c>
      <c r="DW148" s="23">
        <f t="shared" si="304"/>
        <v>2</v>
      </c>
      <c r="DX148" s="23">
        <f t="shared" si="304"/>
        <v>1</v>
      </c>
      <c r="DY148" s="23">
        <f t="shared" si="304"/>
        <v>0</v>
      </c>
      <c r="DZ148" s="23">
        <f t="shared" si="304"/>
        <v>2</v>
      </c>
      <c r="EA148" s="23">
        <f t="shared" si="304"/>
        <v>0</v>
      </c>
      <c r="EB148" s="23">
        <f t="shared" si="304"/>
        <v>0</v>
      </c>
      <c r="EC148" s="23">
        <f t="shared" ref="EC148:GN148" si="305">SUM(EC17:EC21)</f>
        <v>0</v>
      </c>
      <c r="ED148" s="23">
        <f t="shared" si="305"/>
        <v>1</v>
      </c>
      <c r="EE148" s="23">
        <f t="shared" si="305"/>
        <v>0</v>
      </c>
      <c r="EF148" s="23">
        <f t="shared" si="305"/>
        <v>0</v>
      </c>
      <c r="EG148" s="23">
        <f t="shared" si="305"/>
        <v>0</v>
      </c>
      <c r="EH148" s="23">
        <f t="shared" si="305"/>
        <v>2</v>
      </c>
      <c r="EI148" s="23">
        <f t="shared" si="305"/>
        <v>1</v>
      </c>
      <c r="EJ148" s="23">
        <f t="shared" si="305"/>
        <v>0</v>
      </c>
      <c r="EK148" s="23">
        <f t="shared" si="305"/>
        <v>0</v>
      </c>
      <c r="EL148" s="23">
        <f t="shared" si="305"/>
        <v>0</v>
      </c>
      <c r="EM148" s="23">
        <f t="shared" si="305"/>
        <v>0</v>
      </c>
      <c r="EN148" s="23">
        <f t="shared" si="305"/>
        <v>0</v>
      </c>
      <c r="EO148" s="23">
        <f t="shared" si="305"/>
        <v>0</v>
      </c>
      <c r="EP148" s="23">
        <f t="shared" si="305"/>
        <v>0</v>
      </c>
      <c r="EQ148" s="23">
        <f t="shared" si="305"/>
        <v>1</v>
      </c>
      <c r="ER148" s="23">
        <f t="shared" si="305"/>
        <v>0</v>
      </c>
      <c r="ES148" s="23">
        <f t="shared" si="305"/>
        <v>0</v>
      </c>
      <c r="ET148" s="23">
        <f t="shared" si="305"/>
        <v>0</v>
      </c>
      <c r="EU148" s="23">
        <f t="shared" si="305"/>
        <v>0</v>
      </c>
      <c r="EV148" s="23">
        <f t="shared" si="305"/>
        <v>0</v>
      </c>
      <c r="EW148" s="23">
        <f t="shared" si="305"/>
        <v>0</v>
      </c>
      <c r="EX148" s="23">
        <f t="shared" si="305"/>
        <v>1</v>
      </c>
      <c r="EY148" s="23">
        <f t="shared" si="305"/>
        <v>0</v>
      </c>
      <c r="EZ148" s="23">
        <f t="shared" si="305"/>
        <v>0</v>
      </c>
      <c r="FA148" s="23">
        <f t="shared" si="305"/>
        <v>0</v>
      </c>
      <c r="FB148" s="23">
        <f t="shared" si="305"/>
        <v>0</v>
      </c>
      <c r="FC148" s="23">
        <f t="shared" si="305"/>
        <v>0</v>
      </c>
      <c r="FD148" s="23">
        <f t="shared" si="305"/>
        <v>0</v>
      </c>
      <c r="FE148" s="23">
        <f t="shared" si="305"/>
        <v>0</v>
      </c>
      <c r="FF148" s="23">
        <f t="shared" si="305"/>
        <v>0</v>
      </c>
      <c r="FG148" s="23">
        <f t="shared" si="305"/>
        <v>0</v>
      </c>
      <c r="FH148" s="23">
        <f t="shared" si="305"/>
        <v>1</v>
      </c>
      <c r="FI148" s="23">
        <f t="shared" si="305"/>
        <v>0</v>
      </c>
      <c r="FJ148" s="23">
        <f t="shared" si="305"/>
        <v>0</v>
      </c>
      <c r="FK148" s="23">
        <f t="shared" si="305"/>
        <v>0</v>
      </c>
      <c r="FL148" s="23">
        <f t="shared" si="305"/>
        <v>0</v>
      </c>
      <c r="FM148" s="23">
        <f t="shared" si="305"/>
        <v>0</v>
      </c>
      <c r="FN148" s="23">
        <f t="shared" si="305"/>
        <v>0</v>
      </c>
      <c r="FO148" s="23">
        <f t="shared" si="305"/>
        <v>0</v>
      </c>
      <c r="FP148" s="23">
        <f t="shared" si="305"/>
        <v>0</v>
      </c>
      <c r="FQ148" s="23">
        <f t="shared" si="305"/>
        <v>1</v>
      </c>
      <c r="FR148" s="23">
        <f t="shared" si="305"/>
        <v>0</v>
      </c>
      <c r="FS148" s="23">
        <f t="shared" si="305"/>
        <v>1</v>
      </c>
      <c r="FT148" s="23">
        <f t="shared" si="305"/>
        <v>0</v>
      </c>
      <c r="FU148" s="23">
        <f t="shared" si="305"/>
        <v>0</v>
      </c>
      <c r="FV148" s="23">
        <f t="shared" si="305"/>
        <v>0</v>
      </c>
      <c r="FW148" s="23">
        <f t="shared" si="305"/>
        <v>0</v>
      </c>
      <c r="FX148" s="23">
        <f t="shared" si="305"/>
        <v>0</v>
      </c>
      <c r="FY148" s="23">
        <f t="shared" si="305"/>
        <v>0</v>
      </c>
      <c r="FZ148" s="23">
        <f t="shared" si="305"/>
        <v>0</v>
      </c>
      <c r="GA148" s="23">
        <f t="shared" si="305"/>
        <v>0</v>
      </c>
      <c r="GB148" s="23">
        <f t="shared" si="305"/>
        <v>0</v>
      </c>
      <c r="GC148" s="23">
        <f t="shared" si="305"/>
        <v>0</v>
      </c>
      <c r="GD148" s="23">
        <f t="shared" si="305"/>
        <v>0</v>
      </c>
      <c r="GE148" s="23">
        <f t="shared" si="305"/>
        <v>0</v>
      </c>
      <c r="GF148" s="23">
        <f t="shared" si="305"/>
        <v>0</v>
      </c>
      <c r="GG148" s="23">
        <f t="shared" si="305"/>
        <v>0</v>
      </c>
      <c r="GH148" s="23">
        <f t="shared" si="305"/>
        <v>0</v>
      </c>
      <c r="GI148" s="23">
        <f t="shared" si="305"/>
        <v>0</v>
      </c>
      <c r="GJ148" s="23">
        <f t="shared" si="305"/>
        <v>0</v>
      </c>
      <c r="GK148" s="23">
        <f t="shared" si="305"/>
        <v>0</v>
      </c>
      <c r="GL148" s="23">
        <f t="shared" si="305"/>
        <v>0</v>
      </c>
      <c r="GM148" s="23">
        <f t="shared" si="305"/>
        <v>0</v>
      </c>
      <c r="GN148" s="23">
        <f t="shared" si="305"/>
        <v>0</v>
      </c>
      <c r="GO148" s="23">
        <f t="shared" ref="GO148:IZ148" si="306">SUM(GO17:GO21)</f>
        <v>0</v>
      </c>
      <c r="GP148" s="23">
        <f t="shared" si="306"/>
        <v>0</v>
      </c>
      <c r="GQ148" s="23">
        <f t="shared" si="306"/>
        <v>0</v>
      </c>
      <c r="GR148" s="23">
        <f t="shared" si="306"/>
        <v>0</v>
      </c>
      <c r="GS148" s="23">
        <f t="shared" si="306"/>
        <v>0</v>
      </c>
      <c r="GT148" s="23">
        <f t="shared" si="306"/>
        <v>0</v>
      </c>
      <c r="GU148" s="23">
        <f t="shared" si="306"/>
        <v>0</v>
      </c>
      <c r="GV148" s="23">
        <f t="shared" si="306"/>
        <v>0</v>
      </c>
      <c r="GW148" s="23">
        <f t="shared" si="306"/>
        <v>0</v>
      </c>
      <c r="GX148" s="23">
        <f t="shared" si="306"/>
        <v>0</v>
      </c>
      <c r="GY148" s="23">
        <f t="shared" si="306"/>
        <v>0</v>
      </c>
      <c r="GZ148" s="23">
        <f t="shared" si="306"/>
        <v>0</v>
      </c>
      <c r="HA148" s="23">
        <f t="shared" si="306"/>
        <v>0</v>
      </c>
      <c r="HB148" s="23">
        <f t="shared" si="306"/>
        <v>0</v>
      </c>
      <c r="HC148" s="23">
        <f t="shared" si="306"/>
        <v>0</v>
      </c>
      <c r="HD148" s="23">
        <f t="shared" si="306"/>
        <v>0</v>
      </c>
      <c r="HE148" s="23">
        <f t="shared" si="306"/>
        <v>0</v>
      </c>
      <c r="HF148" s="23">
        <f t="shared" si="306"/>
        <v>1</v>
      </c>
      <c r="HG148" s="23">
        <f t="shared" si="306"/>
        <v>1</v>
      </c>
      <c r="HH148" s="23">
        <f t="shared" si="306"/>
        <v>0</v>
      </c>
      <c r="HI148" s="23">
        <f t="shared" si="306"/>
        <v>0</v>
      </c>
      <c r="HJ148" s="23">
        <f t="shared" si="306"/>
        <v>0</v>
      </c>
      <c r="HK148" s="23">
        <f t="shared" si="306"/>
        <v>0</v>
      </c>
      <c r="HL148" s="23">
        <f t="shared" si="306"/>
        <v>0</v>
      </c>
      <c r="HM148" s="23">
        <f t="shared" si="306"/>
        <v>0</v>
      </c>
      <c r="HN148" s="23">
        <f t="shared" si="306"/>
        <v>0</v>
      </c>
      <c r="HO148" s="23">
        <f t="shared" si="306"/>
        <v>0</v>
      </c>
      <c r="HP148" s="23">
        <f t="shared" si="306"/>
        <v>0</v>
      </c>
      <c r="HQ148" s="23">
        <f t="shared" si="306"/>
        <v>0</v>
      </c>
      <c r="HR148" s="23">
        <f t="shared" si="306"/>
        <v>0</v>
      </c>
      <c r="HS148" s="23">
        <f t="shared" si="306"/>
        <v>0</v>
      </c>
      <c r="HT148" s="23">
        <f t="shared" si="306"/>
        <v>0</v>
      </c>
      <c r="HU148" s="23">
        <f t="shared" si="306"/>
        <v>0</v>
      </c>
      <c r="HV148" s="23">
        <f t="shared" si="306"/>
        <v>0</v>
      </c>
      <c r="HW148" s="23">
        <f t="shared" si="306"/>
        <v>0</v>
      </c>
      <c r="HX148" s="23">
        <f t="shared" si="306"/>
        <v>0</v>
      </c>
      <c r="HY148" s="23">
        <f t="shared" si="306"/>
        <v>0</v>
      </c>
      <c r="HZ148" s="23">
        <f t="shared" si="306"/>
        <v>0</v>
      </c>
      <c r="IA148" s="23">
        <f t="shared" si="306"/>
        <v>0</v>
      </c>
      <c r="IB148" s="23">
        <f t="shared" si="306"/>
        <v>0</v>
      </c>
      <c r="IC148" s="23">
        <f t="shared" si="306"/>
        <v>0</v>
      </c>
      <c r="ID148" s="23">
        <f t="shared" si="306"/>
        <v>0</v>
      </c>
      <c r="IE148" s="23">
        <f t="shared" si="306"/>
        <v>0</v>
      </c>
      <c r="IF148" s="23">
        <f t="shared" si="306"/>
        <v>0</v>
      </c>
      <c r="IG148" s="23">
        <f t="shared" si="306"/>
        <v>0</v>
      </c>
      <c r="IH148" s="23">
        <f t="shared" si="306"/>
        <v>0</v>
      </c>
      <c r="II148" s="23">
        <f t="shared" si="306"/>
        <v>0</v>
      </c>
      <c r="IJ148" s="23">
        <f t="shared" si="306"/>
        <v>0</v>
      </c>
      <c r="IK148" s="23">
        <f t="shared" si="306"/>
        <v>0</v>
      </c>
      <c r="IL148" s="23">
        <f t="shared" si="306"/>
        <v>0</v>
      </c>
      <c r="IM148" s="23">
        <f t="shared" si="306"/>
        <v>0</v>
      </c>
      <c r="IN148" s="23">
        <f t="shared" si="306"/>
        <v>0</v>
      </c>
      <c r="IO148" s="23">
        <f t="shared" si="306"/>
        <v>0</v>
      </c>
      <c r="IP148" s="23">
        <f t="shared" si="306"/>
        <v>0</v>
      </c>
      <c r="IQ148" s="23">
        <f t="shared" si="306"/>
        <v>0</v>
      </c>
      <c r="IR148" s="23">
        <f t="shared" si="306"/>
        <v>0</v>
      </c>
      <c r="IS148" s="23">
        <f t="shared" si="306"/>
        <v>0</v>
      </c>
      <c r="IT148" s="23">
        <f t="shared" si="306"/>
        <v>0</v>
      </c>
      <c r="IU148" s="23">
        <f t="shared" si="306"/>
        <v>0</v>
      </c>
      <c r="IV148" s="23">
        <f t="shared" si="306"/>
        <v>0</v>
      </c>
      <c r="IW148" s="23">
        <f t="shared" si="306"/>
        <v>0</v>
      </c>
      <c r="IX148" s="23">
        <f t="shared" si="306"/>
        <v>0</v>
      </c>
      <c r="IY148" s="23">
        <f t="shared" si="306"/>
        <v>0</v>
      </c>
      <c r="IZ148" s="23">
        <f t="shared" si="306"/>
        <v>0</v>
      </c>
      <c r="JA148" s="23">
        <f t="shared" ref="JA148:JH148" si="307">SUM(JA17:JA21)</f>
        <v>0</v>
      </c>
      <c r="JB148" s="23">
        <f t="shared" si="307"/>
        <v>0</v>
      </c>
      <c r="JC148" s="23">
        <f t="shared" si="307"/>
        <v>0</v>
      </c>
      <c r="JD148" s="23">
        <f t="shared" si="307"/>
        <v>0</v>
      </c>
      <c r="JE148" s="23">
        <f t="shared" si="307"/>
        <v>0</v>
      </c>
      <c r="JF148" s="23">
        <f t="shared" si="307"/>
        <v>0</v>
      </c>
      <c r="JG148" s="23">
        <f t="shared" si="307"/>
        <v>0</v>
      </c>
      <c r="JH148" s="23">
        <f t="shared" si="307"/>
        <v>0</v>
      </c>
      <c r="JI148" s="23">
        <f t="shared" ref="JI148:JM148" si="308">SUM(JI17:JI21)</f>
        <v>0</v>
      </c>
      <c r="JJ148" s="23">
        <f t="shared" si="308"/>
        <v>0</v>
      </c>
      <c r="JK148" s="23">
        <f t="shared" si="308"/>
        <v>0</v>
      </c>
      <c r="JL148" s="23">
        <f t="shared" si="308"/>
        <v>0</v>
      </c>
      <c r="JM148" s="23">
        <f t="shared" si="308"/>
        <v>0</v>
      </c>
      <c r="JN148" s="23">
        <f t="shared" ref="JN148:JQ148" si="309">SUM(JN17:JN21)</f>
        <v>0</v>
      </c>
      <c r="JO148" s="23">
        <f t="shared" si="309"/>
        <v>0</v>
      </c>
      <c r="JP148" s="23">
        <f t="shared" si="309"/>
        <v>0</v>
      </c>
      <c r="JQ148" s="23">
        <f t="shared" si="309"/>
        <v>0</v>
      </c>
      <c r="JR148" s="23">
        <f t="shared" ref="JR148:JT148" si="310">SUM(JR17:JR21)</f>
        <v>0</v>
      </c>
      <c r="JS148" s="23">
        <f t="shared" si="310"/>
        <v>0</v>
      </c>
      <c r="JT148" s="23">
        <f t="shared" si="310"/>
        <v>0</v>
      </c>
      <c r="JU148" s="23">
        <f t="shared" ref="JU148:JW148" si="311">SUM(JU17:JU21)</f>
        <v>0</v>
      </c>
      <c r="JV148" s="23">
        <f t="shared" si="311"/>
        <v>0</v>
      </c>
      <c r="JW148" s="23">
        <f t="shared" si="311"/>
        <v>0</v>
      </c>
      <c r="JX148" s="23">
        <f t="shared" ref="JX148" si="312">SUM(JX17:JX21)</f>
        <v>0</v>
      </c>
    </row>
    <row r="149" spans="1:284">
      <c r="D149" s="23" t="s">
        <v>1503</v>
      </c>
      <c r="E149" s="23">
        <f>SUM(E23:E30)</f>
        <v>180</v>
      </c>
      <c r="F149" s="23">
        <f>SUM(F23:F30)</f>
        <v>180</v>
      </c>
      <c r="G149" s="23">
        <f t="shared" ref="G149:AL149" si="313">SUM(G22:G34)</f>
        <v>0</v>
      </c>
      <c r="H149" s="23">
        <f t="shared" si="313"/>
        <v>0</v>
      </c>
      <c r="I149" s="23">
        <f t="shared" si="313"/>
        <v>0</v>
      </c>
      <c r="J149" s="23">
        <f t="shared" si="313"/>
        <v>0</v>
      </c>
      <c r="K149" s="23">
        <f t="shared" si="313"/>
        <v>0</v>
      </c>
      <c r="L149" s="23">
        <f t="shared" si="313"/>
        <v>0</v>
      </c>
      <c r="M149" s="23">
        <f t="shared" si="313"/>
        <v>0</v>
      </c>
      <c r="N149" s="23">
        <f t="shared" si="313"/>
        <v>0</v>
      </c>
      <c r="O149" s="23">
        <f t="shared" si="313"/>
        <v>0</v>
      </c>
      <c r="P149" s="23">
        <f t="shared" si="313"/>
        <v>0</v>
      </c>
      <c r="Q149" s="23">
        <f t="shared" si="313"/>
        <v>0</v>
      </c>
      <c r="R149" s="23">
        <f t="shared" si="313"/>
        <v>0</v>
      </c>
      <c r="S149" s="23">
        <f t="shared" si="313"/>
        <v>0</v>
      </c>
      <c r="T149" s="23">
        <f t="shared" si="313"/>
        <v>0</v>
      </c>
      <c r="U149" s="23">
        <f t="shared" si="313"/>
        <v>0</v>
      </c>
      <c r="V149" s="23">
        <f t="shared" si="313"/>
        <v>0</v>
      </c>
      <c r="W149" s="23">
        <f t="shared" si="313"/>
        <v>0</v>
      </c>
      <c r="X149" s="23">
        <f t="shared" si="313"/>
        <v>0</v>
      </c>
      <c r="Y149" s="23">
        <f t="shared" si="313"/>
        <v>0</v>
      </c>
      <c r="Z149" s="23">
        <f t="shared" si="313"/>
        <v>0</v>
      </c>
      <c r="AA149" s="23">
        <f t="shared" si="313"/>
        <v>1</v>
      </c>
      <c r="AB149" s="23">
        <f t="shared" si="313"/>
        <v>2</v>
      </c>
      <c r="AC149" s="23">
        <f t="shared" si="313"/>
        <v>1</v>
      </c>
      <c r="AD149" s="23">
        <f t="shared" si="313"/>
        <v>1</v>
      </c>
      <c r="AE149" s="23">
        <f t="shared" si="313"/>
        <v>1</v>
      </c>
      <c r="AF149" s="23">
        <f t="shared" si="313"/>
        <v>1</v>
      </c>
      <c r="AG149" s="23">
        <f t="shared" si="313"/>
        <v>2</v>
      </c>
      <c r="AH149" s="23">
        <f t="shared" si="313"/>
        <v>1</v>
      </c>
      <c r="AI149" s="23">
        <f t="shared" si="313"/>
        <v>2</v>
      </c>
      <c r="AJ149" s="23">
        <f t="shared" si="313"/>
        <v>2</v>
      </c>
      <c r="AK149" s="23">
        <f t="shared" si="313"/>
        <v>1</v>
      </c>
      <c r="AL149" s="23">
        <f t="shared" si="313"/>
        <v>3</v>
      </c>
      <c r="AM149" s="23">
        <f t="shared" ref="AM149:BR149" si="314">SUM(AM22:AM34)</f>
        <v>2</v>
      </c>
      <c r="AN149" s="23">
        <f t="shared" si="314"/>
        <v>2</v>
      </c>
      <c r="AO149" s="23">
        <f t="shared" si="314"/>
        <v>2</v>
      </c>
      <c r="AP149" s="23">
        <f t="shared" si="314"/>
        <v>1</v>
      </c>
      <c r="AQ149" s="23">
        <f t="shared" si="314"/>
        <v>3</v>
      </c>
      <c r="AR149" s="23">
        <f t="shared" si="314"/>
        <v>2</v>
      </c>
      <c r="AS149" s="23">
        <f t="shared" si="314"/>
        <v>2</v>
      </c>
      <c r="AT149" s="23">
        <f t="shared" si="314"/>
        <v>3</v>
      </c>
      <c r="AU149" s="23">
        <f t="shared" si="314"/>
        <v>5</v>
      </c>
      <c r="AV149" s="23">
        <f t="shared" si="314"/>
        <v>4</v>
      </c>
      <c r="AW149" s="23">
        <f t="shared" si="314"/>
        <v>8</v>
      </c>
      <c r="AX149" s="23">
        <f t="shared" si="314"/>
        <v>7</v>
      </c>
      <c r="AY149" s="23">
        <f t="shared" si="314"/>
        <v>8</v>
      </c>
      <c r="AZ149" s="23">
        <f t="shared" si="314"/>
        <v>4</v>
      </c>
      <c r="BA149" s="23">
        <f t="shared" si="314"/>
        <v>3</v>
      </c>
      <c r="BB149" s="23">
        <f t="shared" si="314"/>
        <v>1</v>
      </c>
      <c r="BC149" s="23">
        <f t="shared" si="314"/>
        <v>2</v>
      </c>
      <c r="BD149" s="23">
        <f t="shared" si="314"/>
        <v>3</v>
      </c>
      <c r="BE149" s="23">
        <f t="shared" si="314"/>
        <v>3</v>
      </c>
      <c r="BF149" s="23">
        <f t="shared" si="314"/>
        <v>2</v>
      </c>
      <c r="BG149" s="23">
        <f t="shared" si="314"/>
        <v>4</v>
      </c>
      <c r="BH149" s="23">
        <f t="shared" si="314"/>
        <v>2</v>
      </c>
      <c r="BI149" s="23">
        <f t="shared" si="314"/>
        <v>1</v>
      </c>
      <c r="BJ149" s="23">
        <f t="shared" si="314"/>
        <v>2</v>
      </c>
      <c r="BK149" s="23">
        <f t="shared" si="314"/>
        <v>4</v>
      </c>
      <c r="BL149" s="23">
        <f t="shared" si="314"/>
        <v>2</v>
      </c>
      <c r="BM149" s="23">
        <f t="shared" si="314"/>
        <v>3</v>
      </c>
      <c r="BN149" s="23">
        <f t="shared" si="314"/>
        <v>2</v>
      </c>
      <c r="BO149" s="23">
        <f t="shared" si="314"/>
        <v>1</v>
      </c>
      <c r="BP149" s="23">
        <f t="shared" si="314"/>
        <v>1</v>
      </c>
      <c r="BQ149" s="23">
        <f t="shared" si="314"/>
        <v>2</v>
      </c>
      <c r="BR149" s="23">
        <f t="shared" si="314"/>
        <v>0</v>
      </c>
      <c r="BS149" s="23">
        <f t="shared" ref="BS149:CX149" si="315">SUM(BS22:BS34)</f>
        <v>1</v>
      </c>
      <c r="BT149" s="23">
        <f t="shared" si="315"/>
        <v>1</v>
      </c>
      <c r="BU149" s="23">
        <f t="shared" si="315"/>
        <v>2</v>
      </c>
      <c r="BV149" s="23">
        <f t="shared" si="315"/>
        <v>2</v>
      </c>
      <c r="BW149" s="23">
        <f t="shared" si="315"/>
        <v>2</v>
      </c>
      <c r="BX149" s="23">
        <f t="shared" si="315"/>
        <v>2</v>
      </c>
      <c r="BY149" s="23">
        <f t="shared" si="315"/>
        <v>2</v>
      </c>
      <c r="BZ149" s="23">
        <f t="shared" si="315"/>
        <v>3</v>
      </c>
      <c r="CA149" s="23">
        <f t="shared" si="315"/>
        <v>5</v>
      </c>
      <c r="CB149" s="23">
        <f t="shared" si="315"/>
        <v>2</v>
      </c>
      <c r="CC149" s="23">
        <f t="shared" si="315"/>
        <v>2</v>
      </c>
      <c r="CD149" s="23">
        <f t="shared" si="315"/>
        <v>3</v>
      </c>
      <c r="CE149" s="23">
        <f t="shared" si="315"/>
        <v>1</v>
      </c>
      <c r="CF149" s="23">
        <f t="shared" si="315"/>
        <v>3</v>
      </c>
      <c r="CG149" s="23">
        <f t="shared" si="315"/>
        <v>2</v>
      </c>
      <c r="CH149" s="23">
        <f t="shared" si="315"/>
        <v>1</v>
      </c>
      <c r="CI149" s="23">
        <f t="shared" si="315"/>
        <v>1</v>
      </c>
      <c r="CJ149" s="23">
        <f t="shared" si="315"/>
        <v>0</v>
      </c>
      <c r="CK149" s="23">
        <f t="shared" si="315"/>
        <v>1</v>
      </c>
      <c r="CL149" s="23">
        <f t="shared" si="315"/>
        <v>3</v>
      </c>
      <c r="CM149" s="23">
        <f t="shared" si="315"/>
        <v>6</v>
      </c>
      <c r="CN149" s="23">
        <f t="shared" si="315"/>
        <v>3</v>
      </c>
      <c r="CO149" s="23">
        <f t="shared" si="315"/>
        <v>1</v>
      </c>
      <c r="CP149" s="23">
        <f t="shared" si="315"/>
        <v>0</v>
      </c>
      <c r="CQ149" s="23">
        <f t="shared" si="315"/>
        <v>7</v>
      </c>
      <c r="CR149" s="23">
        <f t="shared" si="315"/>
        <v>2</v>
      </c>
      <c r="CS149" s="23">
        <f t="shared" si="315"/>
        <v>1</v>
      </c>
      <c r="CT149" s="23">
        <f t="shared" si="315"/>
        <v>1</v>
      </c>
      <c r="CU149" s="23">
        <f t="shared" si="315"/>
        <v>1</v>
      </c>
      <c r="CV149" s="23">
        <f t="shared" si="315"/>
        <v>2</v>
      </c>
      <c r="CW149" s="23">
        <f t="shared" si="315"/>
        <v>2</v>
      </c>
      <c r="CX149" s="23">
        <f t="shared" si="315"/>
        <v>0</v>
      </c>
      <c r="CY149" s="23">
        <f t="shared" ref="CY149:ED149" si="316">SUM(CY22:CY34)</f>
        <v>0</v>
      </c>
      <c r="CZ149" s="23">
        <f t="shared" si="316"/>
        <v>0</v>
      </c>
      <c r="DA149" s="23">
        <f t="shared" si="316"/>
        <v>1</v>
      </c>
      <c r="DB149" s="23">
        <f t="shared" si="316"/>
        <v>0</v>
      </c>
      <c r="DC149" s="23">
        <f t="shared" si="316"/>
        <v>0</v>
      </c>
      <c r="DD149" s="23">
        <f t="shared" si="316"/>
        <v>1</v>
      </c>
      <c r="DE149" s="23">
        <f t="shared" si="316"/>
        <v>0</v>
      </c>
      <c r="DF149" s="23">
        <f t="shared" si="316"/>
        <v>0</v>
      </c>
      <c r="DG149" s="23">
        <f t="shared" si="316"/>
        <v>0</v>
      </c>
      <c r="DH149" s="23">
        <f t="shared" si="316"/>
        <v>0</v>
      </c>
      <c r="DI149" s="23">
        <f t="shared" si="316"/>
        <v>0</v>
      </c>
      <c r="DJ149" s="23">
        <f t="shared" si="316"/>
        <v>0</v>
      </c>
      <c r="DK149" s="23">
        <f t="shared" si="316"/>
        <v>0</v>
      </c>
      <c r="DL149" s="23">
        <f t="shared" si="316"/>
        <v>0</v>
      </c>
      <c r="DM149" s="23">
        <f t="shared" si="316"/>
        <v>0</v>
      </c>
      <c r="DN149" s="23">
        <f t="shared" si="316"/>
        <v>2</v>
      </c>
      <c r="DO149" s="23">
        <f t="shared" si="316"/>
        <v>2</v>
      </c>
      <c r="DP149" s="23">
        <f t="shared" si="316"/>
        <v>0</v>
      </c>
      <c r="DQ149" s="23">
        <f t="shared" si="316"/>
        <v>0</v>
      </c>
      <c r="DR149" s="23">
        <f t="shared" si="316"/>
        <v>0</v>
      </c>
      <c r="DS149" s="23">
        <f t="shared" si="316"/>
        <v>1</v>
      </c>
      <c r="DT149" s="23">
        <f t="shared" si="316"/>
        <v>0</v>
      </c>
      <c r="DU149" s="23">
        <f t="shared" si="316"/>
        <v>2</v>
      </c>
      <c r="DV149" s="23">
        <f t="shared" si="316"/>
        <v>2</v>
      </c>
      <c r="DW149" s="23">
        <f t="shared" si="316"/>
        <v>2</v>
      </c>
      <c r="DX149" s="23">
        <f t="shared" si="316"/>
        <v>1</v>
      </c>
      <c r="DY149" s="23">
        <f t="shared" si="316"/>
        <v>0</v>
      </c>
      <c r="DZ149" s="23">
        <f t="shared" si="316"/>
        <v>1</v>
      </c>
      <c r="EA149" s="23">
        <f t="shared" si="316"/>
        <v>0</v>
      </c>
      <c r="EB149" s="23">
        <f t="shared" si="316"/>
        <v>0</v>
      </c>
      <c r="EC149" s="23">
        <f t="shared" si="316"/>
        <v>0</v>
      </c>
      <c r="ED149" s="23">
        <f t="shared" si="316"/>
        <v>0</v>
      </c>
      <c r="EE149" s="23">
        <f t="shared" ref="EE149:FJ149" si="317">SUM(EE22:EE34)</f>
        <v>0</v>
      </c>
      <c r="EF149" s="23">
        <f t="shared" si="317"/>
        <v>0</v>
      </c>
      <c r="EG149" s="23">
        <f t="shared" si="317"/>
        <v>1</v>
      </c>
      <c r="EH149" s="23">
        <f t="shared" si="317"/>
        <v>1</v>
      </c>
      <c r="EI149" s="23">
        <f t="shared" si="317"/>
        <v>0</v>
      </c>
      <c r="EJ149" s="23">
        <f t="shared" si="317"/>
        <v>0</v>
      </c>
      <c r="EK149" s="23">
        <f t="shared" si="317"/>
        <v>0</v>
      </c>
      <c r="EL149" s="23">
        <f t="shared" si="317"/>
        <v>0</v>
      </c>
      <c r="EM149" s="23">
        <f t="shared" si="317"/>
        <v>0</v>
      </c>
      <c r="EN149" s="23">
        <f t="shared" si="317"/>
        <v>0</v>
      </c>
      <c r="EO149" s="23">
        <f t="shared" si="317"/>
        <v>0</v>
      </c>
      <c r="EP149" s="23">
        <f t="shared" si="317"/>
        <v>0</v>
      </c>
      <c r="EQ149" s="23">
        <f t="shared" si="317"/>
        <v>0</v>
      </c>
      <c r="ER149" s="23">
        <f t="shared" si="317"/>
        <v>0</v>
      </c>
      <c r="ES149" s="23">
        <f t="shared" si="317"/>
        <v>0</v>
      </c>
      <c r="ET149" s="23">
        <f t="shared" si="317"/>
        <v>0</v>
      </c>
      <c r="EU149" s="23">
        <f t="shared" si="317"/>
        <v>0</v>
      </c>
      <c r="EV149" s="23">
        <f t="shared" si="317"/>
        <v>0</v>
      </c>
      <c r="EW149" s="23">
        <f t="shared" si="317"/>
        <v>0</v>
      </c>
      <c r="EX149" s="23">
        <f t="shared" si="317"/>
        <v>0</v>
      </c>
      <c r="EY149" s="23">
        <f t="shared" si="317"/>
        <v>0</v>
      </c>
      <c r="EZ149" s="23">
        <f t="shared" si="317"/>
        <v>0</v>
      </c>
      <c r="FA149" s="23">
        <f t="shared" si="317"/>
        <v>1</v>
      </c>
      <c r="FB149" s="23">
        <f t="shared" si="317"/>
        <v>0</v>
      </c>
      <c r="FC149" s="23">
        <f t="shared" si="317"/>
        <v>0</v>
      </c>
      <c r="FD149" s="23">
        <f t="shared" si="317"/>
        <v>0</v>
      </c>
      <c r="FE149" s="23">
        <f t="shared" si="317"/>
        <v>0</v>
      </c>
      <c r="FF149" s="23">
        <f t="shared" si="317"/>
        <v>0</v>
      </c>
      <c r="FG149" s="23">
        <f t="shared" si="317"/>
        <v>0</v>
      </c>
      <c r="FH149" s="23">
        <f t="shared" si="317"/>
        <v>1</v>
      </c>
      <c r="FI149" s="23">
        <f t="shared" si="317"/>
        <v>0</v>
      </c>
      <c r="FJ149" s="23">
        <f t="shared" si="317"/>
        <v>0</v>
      </c>
      <c r="FK149" s="23">
        <f t="shared" ref="FK149:GS149" si="318">SUM(FK22:FK34)</f>
        <v>0</v>
      </c>
      <c r="FL149" s="23">
        <f t="shared" si="318"/>
        <v>0</v>
      </c>
      <c r="FM149" s="23">
        <f t="shared" si="318"/>
        <v>1</v>
      </c>
      <c r="FN149" s="23">
        <f t="shared" si="318"/>
        <v>0</v>
      </c>
      <c r="FO149" s="23">
        <f t="shared" si="318"/>
        <v>0</v>
      </c>
      <c r="FP149" s="23">
        <f t="shared" si="318"/>
        <v>1</v>
      </c>
      <c r="FQ149" s="23">
        <f t="shared" si="318"/>
        <v>0</v>
      </c>
      <c r="FR149" s="23">
        <f t="shared" si="318"/>
        <v>0</v>
      </c>
      <c r="FS149" s="23">
        <f t="shared" si="318"/>
        <v>0</v>
      </c>
      <c r="FT149" s="23">
        <f t="shared" si="318"/>
        <v>0</v>
      </c>
      <c r="FU149" s="23">
        <f t="shared" si="318"/>
        <v>0</v>
      </c>
      <c r="FV149" s="23">
        <f t="shared" si="318"/>
        <v>0</v>
      </c>
      <c r="FW149" s="23">
        <f t="shared" si="318"/>
        <v>0</v>
      </c>
      <c r="FX149" s="23">
        <f t="shared" si="318"/>
        <v>0</v>
      </c>
      <c r="FY149" s="23">
        <f t="shared" si="318"/>
        <v>0</v>
      </c>
      <c r="FZ149" s="23">
        <f t="shared" si="318"/>
        <v>0</v>
      </c>
      <c r="GA149" s="23">
        <f t="shared" si="318"/>
        <v>0</v>
      </c>
      <c r="GB149" s="23">
        <f t="shared" si="318"/>
        <v>0</v>
      </c>
      <c r="GC149" s="23">
        <f t="shared" si="318"/>
        <v>0</v>
      </c>
      <c r="GD149" s="23">
        <f t="shared" si="318"/>
        <v>0</v>
      </c>
      <c r="GE149" s="23">
        <f t="shared" si="318"/>
        <v>0</v>
      </c>
      <c r="GF149" s="23">
        <f t="shared" si="318"/>
        <v>0</v>
      </c>
      <c r="GG149" s="23">
        <f t="shared" si="318"/>
        <v>0</v>
      </c>
      <c r="GH149" s="23">
        <f t="shared" si="318"/>
        <v>0</v>
      </c>
      <c r="GI149" s="23">
        <f t="shared" si="318"/>
        <v>0</v>
      </c>
      <c r="GJ149" s="23">
        <f t="shared" si="318"/>
        <v>0</v>
      </c>
      <c r="GK149" s="23">
        <f t="shared" si="318"/>
        <v>0</v>
      </c>
      <c r="GL149" s="23">
        <f t="shared" si="318"/>
        <v>0</v>
      </c>
      <c r="GM149" s="23">
        <f t="shared" si="318"/>
        <v>0</v>
      </c>
      <c r="GN149" s="23">
        <f t="shared" si="318"/>
        <v>0</v>
      </c>
      <c r="GO149" s="23">
        <f t="shared" si="318"/>
        <v>0</v>
      </c>
      <c r="GP149" s="23">
        <f t="shared" si="318"/>
        <v>0</v>
      </c>
      <c r="GQ149" s="23">
        <f t="shared" si="318"/>
        <v>1</v>
      </c>
      <c r="GR149" s="23">
        <f t="shared" si="318"/>
        <v>0</v>
      </c>
      <c r="GS149" s="23">
        <f t="shared" si="318"/>
        <v>0</v>
      </c>
      <c r="GT149" s="23">
        <f t="shared" ref="GT149:HY149" si="319">SUM(GT23:GT34)</f>
        <v>0</v>
      </c>
      <c r="GU149" s="23">
        <f t="shared" si="319"/>
        <v>0</v>
      </c>
      <c r="GV149" s="23">
        <f t="shared" si="319"/>
        <v>0</v>
      </c>
      <c r="GW149" s="23">
        <f t="shared" si="319"/>
        <v>0</v>
      </c>
      <c r="GX149" s="23">
        <f t="shared" si="319"/>
        <v>0</v>
      </c>
      <c r="GY149" s="23">
        <f t="shared" si="319"/>
        <v>0</v>
      </c>
      <c r="GZ149" s="23">
        <f t="shared" si="319"/>
        <v>0</v>
      </c>
      <c r="HA149" s="23">
        <f t="shared" si="319"/>
        <v>0</v>
      </c>
      <c r="HB149" s="23">
        <f t="shared" si="319"/>
        <v>0</v>
      </c>
      <c r="HC149" s="23">
        <f t="shared" si="319"/>
        <v>0</v>
      </c>
      <c r="HD149" s="23">
        <f t="shared" si="319"/>
        <v>0</v>
      </c>
      <c r="HE149" s="23">
        <f t="shared" si="319"/>
        <v>0</v>
      </c>
      <c r="HF149" s="23">
        <f t="shared" si="319"/>
        <v>0</v>
      </c>
      <c r="HG149" s="23">
        <f t="shared" si="319"/>
        <v>1</v>
      </c>
      <c r="HH149" s="23">
        <f t="shared" si="319"/>
        <v>0</v>
      </c>
      <c r="HI149" s="23">
        <f t="shared" si="319"/>
        <v>0</v>
      </c>
      <c r="HJ149" s="23">
        <f t="shared" si="319"/>
        <v>0</v>
      </c>
      <c r="HK149" s="23">
        <f t="shared" si="319"/>
        <v>0</v>
      </c>
      <c r="HL149" s="23">
        <f t="shared" si="319"/>
        <v>0</v>
      </c>
      <c r="HM149" s="23">
        <f t="shared" si="319"/>
        <v>0</v>
      </c>
      <c r="HN149" s="23">
        <f t="shared" si="319"/>
        <v>0</v>
      </c>
      <c r="HO149" s="23">
        <f t="shared" si="319"/>
        <v>0</v>
      </c>
      <c r="HP149" s="23">
        <f t="shared" si="319"/>
        <v>0</v>
      </c>
      <c r="HQ149" s="23">
        <f t="shared" si="319"/>
        <v>0</v>
      </c>
      <c r="HR149" s="23">
        <f t="shared" si="319"/>
        <v>0</v>
      </c>
      <c r="HS149" s="23">
        <f t="shared" si="319"/>
        <v>0</v>
      </c>
      <c r="HT149" s="23">
        <f t="shared" si="319"/>
        <v>0</v>
      </c>
      <c r="HU149" s="23">
        <f t="shared" si="319"/>
        <v>0</v>
      </c>
      <c r="HV149" s="23">
        <f t="shared" si="319"/>
        <v>0</v>
      </c>
      <c r="HW149" s="23">
        <f t="shared" si="319"/>
        <v>1</v>
      </c>
      <c r="HX149" s="23">
        <f t="shared" si="319"/>
        <v>1</v>
      </c>
      <c r="HY149" s="23">
        <f t="shared" si="319"/>
        <v>1</v>
      </c>
      <c r="HZ149" s="23">
        <f t="shared" ref="HZ149:JH149" si="320">SUM(HZ23:HZ34)</f>
        <v>0</v>
      </c>
      <c r="IA149" s="23">
        <f t="shared" si="320"/>
        <v>0</v>
      </c>
      <c r="IB149" s="23">
        <f t="shared" si="320"/>
        <v>0</v>
      </c>
      <c r="IC149" s="23">
        <f t="shared" si="320"/>
        <v>1</v>
      </c>
      <c r="ID149" s="23">
        <f t="shared" si="320"/>
        <v>1</v>
      </c>
      <c r="IE149" s="23">
        <f t="shared" si="320"/>
        <v>0</v>
      </c>
      <c r="IF149" s="23">
        <f t="shared" si="320"/>
        <v>0</v>
      </c>
      <c r="IG149" s="23">
        <f t="shared" si="320"/>
        <v>0</v>
      </c>
      <c r="IH149" s="23">
        <f t="shared" si="320"/>
        <v>0</v>
      </c>
      <c r="II149" s="23">
        <f t="shared" si="320"/>
        <v>0</v>
      </c>
      <c r="IJ149" s="23">
        <f t="shared" si="320"/>
        <v>0</v>
      </c>
      <c r="IK149" s="23">
        <f t="shared" si="320"/>
        <v>0</v>
      </c>
      <c r="IL149" s="23">
        <f t="shared" si="320"/>
        <v>0</v>
      </c>
      <c r="IM149" s="23">
        <f t="shared" si="320"/>
        <v>0</v>
      </c>
      <c r="IN149" s="23">
        <f t="shared" si="320"/>
        <v>0</v>
      </c>
      <c r="IO149" s="23">
        <f t="shared" si="320"/>
        <v>0</v>
      </c>
      <c r="IP149" s="23">
        <f t="shared" si="320"/>
        <v>0</v>
      </c>
      <c r="IQ149" s="23">
        <f t="shared" si="320"/>
        <v>0</v>
      </c>
      <c r="IR149" s="23">
        <f t="shared" si="320"/>
        <v>0</v>
      </c>
      <c r="IS149" s="23">
        <f t="shared" si="320"/>
        <v>0</v>
      </c>
      <c r="IT149" s="23">
        <f t="shared" si="320"/>
        <v>0</v>
      </c>
      <c r="IU149" s="23">
        <f t="shared" si="320"/>
        <v>0</v>
      </c>
      <c r="IV149" s="23">
        <f t="shared" si="320"/>
        <v>0</v>
      </c>
      <c r="IW149" s="23">
        <f t="shared" si="320"/>
        <v>0</v>
      </c>
      <c r="IX149" s="23">
        <f t="shared" si="320"/>
        <v>0</v>
      </c>
      <c r="IY149" s="23">
        <f t="shared" si="320"/>
        <v>1</v>
      </c>
      <c r="IZ149" s="23">
        <f t="shared" si="320"/>
        <v>0</v>
      </c>
      <c r="JA149" s="23">
        <f t="shared" si="320"/>
        <v>0</v>
      </c>
      <c r="JB149" s="23">
        <f t="shared" si="320"/>
        <v>0</v>
      </c>
      <c r="JC149" s="23">
        <f t="shared" si="320"/>
        <v>0</v>
      </c>
      <c r="JD149" s="23">
        <f t="shared" si="320"/>
        <v>0</v>
      </c>
      <c r="JE149" s="23">
        <f t="shared" si="320"/>
        <v>0</v>
      </c>
      <c r="JF149" s="23">
        <f t="shared" si="320"/>
        <v>0</v>
      </c>
      <c r="JG149" s="23">
        <f t="shared" si="320"/>
        <v>0</v>
      </c>
      <c r="JH149" s="23">
        <f t="shared" si="320"/>
        <v>0</v>
      </c>
      <c r="JI149" s="23">
        <f t="shared" ref="JI149:JM149" si="321">SUM(JI23:JI34)</f>
        <v>0</v>
      </c>
      <c r="JJ149" s="23">
        <f t="shared" si="321"/>
        <v>1</v>
      </c>
      <c r="JK149" s="23">
        <f t="shared" si="321"/>
        <v>0</v>
      </c>
      <c r="JL149" s="23">
        <f t="shared" si="321"/>
        <v>0</v>
      </c>
      <c r="JM149" s="23">
        <f t="shared" si="321"/>
        <v>0</v>
      </c>
      <c r="JN149" s="23">
        <f t="shared" ref="JN149:JQ149" si="322">SUM(JN23:JN34)</f>
        <v>0</v>
      </c>
      <c r="JO149" s="23">
        <f t="shared" si="322"/>
        <v>0</v>
      </c>
      <c r="JP149" s="23">
        <f t="shared" si="322"/>
        <v>0</v>
      </c>
      <c r="JQ149" s="23">
        <f t="shared" si="322"/>
        <v>0</v>
      </c>
      <c r="JR149" s="23">
        <f t="shared" ref="JR149:JT149" si="323">SUM(JR23:JR34)</f>
        <v>0</v>
      </c>
      <c r="JS149" s="23">
        <f t="shared" si="323"/>
        <v>0</v>
      </c>
      <c r="JT149" s="23">
        <f t="shared" si="323"/>
        <v>0</v>
      </c>
      <c r="JU149" s="23">
        <f t="shared" ref="JU149:JW149" si="324">SUM(JU23:JU34)</f>
        <v>0</v>
      </c>
      <c r="JV149" s="23">
        <f t="shared" si="324"/>
        <v>0</v>
      </c>
      <c r="JW149" s="23">
        <f t="shared" si="324"/>
        <v>0</v>
      </c>
      <c r="JX149" s="23">
        <f t="shared" ref="JX149" si="325">SUM(JX23:JX34)</f>
        <v>0</v>
      </c>
    </row>
    <row r="150" spans="1:284">
      <c r="D150" s="23" t="s">
        <v>1540</v>
      </c>
      <c r="E150" s="23">
        <f>SUM(E35:E39)</f>
        <v>42</v>
      </c>
      <c r="F150" s="23">
        <f>SUM(F35:F39)</f>
        <v>42</v>
      </c>
      <c r="G150" s="23">
        <f t="shared" ref="G150:AL150" si="326">SUM(G35:G41)</f>
        <v>0</v>
      </c>
      <c r="H150" s="23">
        <f t="shared" si="326"/>
        <v>0</v>
      </c>
      <c r="I150" s="23">
        <f t="shared" si="326"/>
        <v>0</v>
      </c>
      <c r="J150" s="23">
        <f t="shared" si="326"/>
        <v>0</v>
      </c>
      <c r="K150" s="23">
        <f t="shared" si="326"/>
        <v>0</v>
      </c>
      <c r="L150" s="23">
        <f t="shared" si="326"/>
        <v>0</v>
      </c>
      <c r="M150" s="23">
        <f t="shared" si="326"/>
        <v>0</v>
      </c>
      <c r="N150" s="23">
        <f t="shared" si="326"/>
        <v>0</v>
      </c>
      <c r="O150" s="23">
        <f t="shared" si="326"/>
        <v>0</v>
      </c>
      <c r="P150" s="23">
        <f t="shared" si="326"/>
        <v>0</v>
      </c>
      <c r="Q150" s="23">
        <f t="shared" si="326"/>
        <v>0</v>
      </c>
      <c r="R150" s="23">
        <f t="shared" si="326"/>
        <v>0</v>
      </c>
      <c r="S150" s="23">
        <f t="shared" si="326"/>
        <v>0</v>
      </c>
      <c r="T150" s="23">
        <f t="shared" si="326"/>
        <v>0</v>
      </c>
      <c r="U150" s="23">
        <f t="shared" si="326"/>
        <v>0</v>
      </c>
      <c r="V150" s="23">
        <f t="shared" si="326"/>
        <v>0</v>
      </c>
      <c r="W150" s="23">
        <f t="shared" si="326"/>
        <v>0</v>
      </c>
      <c r="X150" s="23">
        <f t="shared" si="326"/>
        <v>0</v>
      </c>
      <c r="Y150" s="23">
        <f t="shared" si="326"/>
        <v>0</v>
      </c>
      <c r="Z150" s="23">
        <f t="shared" si="326"/>
        <v>0</v>
      </c>
      <c r="AA150" s="23">
        <f t="shared" si="326"/>
        <v>0</v>
      </c>
      <c r="AB150" s="23">
        <f t="shared" si="326"/>
        <v>0</v>
      </c>
      <c r="AC150" s="23">
        <f t="shared" si="326"/>
        <v>0</v>
      </c>
      <c r="AD150" s="23">
        <f t="shared" si="326"/>
        <v>0</v>
      </c>
      <c r="AE150" s="23">
        <f t="shared" si="326"/>
        <v>0</v>
      </c>
      <c r="AF150" s="23">
        <f t="shared" si="326"/>
        <v>0</v>
      </c>
      <c r="AG150" s="23">
        <f t="shared" si="326"/>
        <v>0</v>
      </c>
      <c r="AH150" s="23">
        <f t="shared" si="326"/>
        <v>0</v>
      </c>
      <c r="AI150" s="23">
        <f t="shared" si="326"/>
        <v>0</v>
      </c>
      <c r="AJ150" s="23">
        <f t="shared" si="326"/>
        <v>0</v>
      </c>
      <c r="AK150" s="23">
        <f t="shared" si="326"/>
        <v>0</v>
      </c>
      <c r="AL150" s="23">
        <f t="shared" si="326"/>
        <v>0</v>
      </c>
      <c r="AM150" s="23">
        <f t="shared" ref="AM150:BR150" si="327">SUM(AM35:AM41)</f>
        <v>0</v>
      </c>
      <c r="AN150" s="23">
        <f t="shared" si="327"/>
        <v>0</v>
      </c>
      <c r="AO150" s="23">
        <f t="shared" si="327"/>
        <v>0</v>
      </c>
      <c r="AP150" s="23">
        <f t="shared" si="327"/>
        <v>0</v>
      </c>
      <c r="AQ150" s="23">
        <f t="shared" si="327"/>
        <v>0</v>
      </c>
      <c r="AR150" s="23">
        <f t="shared" si="327"/>
        <v>0</v>
      </c>
      <c r="AS150" s="23">
        <f t="shared" si="327"/>
        <v>0</v>
      </c>
      <c r="AT150" s="23">
        <f t="shared" si="327"/>
        <v>0</v>
      </c>
      <c r="AU150" s="23">
        <f t="shared" si="327"/>
        <v>0</v>
      </c>
      <c r="AV150" s="23">
        <f t="shared" si="327"/>
        <v>0</v>
      </c>
      <c r="AW150" s="23">
        <f t="shared" si="327"/>
        <v>0</v>
      </c>
      <c r="AX150" s="23">
        <f t="shared" si="327"/>
        <v>0</v>
      </c>
      <c r="AY150" s="23">
        <f t="shared" si="327"/>
        <v>0</v>
      </c>
      <c r="AZ150" s="23">
        <f t="shared" si="327"/>
        <v>0</v>
      </c>
      <c r="BA150" s="23">
        <f t="shared" si="327"/>
        <v>0</v>
      </c>
      <c r="BB150" s="23">
        <f t="shared" si="327"/>
        <v>0</v>
      </c>
      <c r="BC150" s="23">
        <f t="shared" si="327"/>
        <v>0</v>
      </c>
      <c r="BD150" s="23">
        <f t="shared" si="327"/>
        <v>0</v>
      </c>
      <c r="BE150" s="23">
        <f t="shared" si="327"/>
        <v>0</v>
      </c>
      <c r="BF150" s="23">
        <f t="shared" si="327"/>
        <v>0</v>
      </c>
      <c r="BG150" s="23">
        <f t="shared" si="327"/>
        <v>0</v>
      </c>
      <c r="BH150" s="23">
        <f t="shared" si="327"/>
        <v>0</v>
      </c>
      <c r="BI150" s="23">
        <f t="shared" si="327"/>
        <v>1</v>
      </c>
      <c r="BJ150" s="23">
        <f t="shared" si="327"/>
        <v>4</v>
      </c>
      <c r="BK150" s="23">
        <f t="shared" si="327"/>
        <v>5</v>
      </c>
      <c r="BL150" s="23">
        <f t="shared" si="327"/>
        <v>4</v>
      </c>
      <c r="BM150" s="23">
        <f t="shared" si="327"/>
        <v>3</v>
      </c>
      <c r="BN150" s="23">
        <f t="shared" si="327"/>
        <v>2</v>
      </c>
      <c r="BO150" s="23">
        <f t="shared" si="327"/>
        <v>4</v>
      </c>
      <c r="BP150" s="23">
        <f t="shared" si="327"/>
        <v>3</v>
      </c>
      <c r="BQ150" s="23">
        <f t="shared" si="327"/>
        <v>0</v>
      </c>
      <c r="BR150" s="23">
        <f t="shared" si="327"/>
        <v>0</v>
      </c>
      <c r="BS150" s="23">
        <f t="shared" ref="BS150:CX150" si="328">SUM(BS35:BS41)</f>
        <v>1</v>
      </c>
      <c r="BT150" s="23">
        <f t="shared" si="328"/>
        <v>0</v>
      </c>
      <c r="BU150" s="23">
        <f t="shared" si="328"/>
        <v>0</v>
      </c>
      <c r="BV150" s="23">
        <f t="shared" si="328"/>
        <v>0</v>
      </c>
      <c r="BW150" s="23">
        <f t="shared" si="328"/>
        <v>1</v>
      </c>
      <c r="BX150" s="23">
        <f t="shared" si="328"/>
        <v>1</v>
      </c>
      <c r="BY150" s="23">
        <f t="shared" si="328"/>
        <v>0</v>
      </c>
      <c r="BZ150" s="23">
        <f t="shared" si="328"/>
        <v>1</v>
      </c>
      <c r="CA150" s="23">
        <f t="shared" si="328"/>
        <v>0</v>
      </c>
      <c r="CB150" s="23">
        <f t="shared" si="328"/>
        <v>0</v>
      </c>
      <c r="CC150" s="23">
        <f t="shared" si="328"/>
        <v>0</v>
      </c>
      <c r="CD150" s="23">
        <f t="shared" si="328"/>
        <v>0</v>
      </c>
      <c r="CE150" s="23">
        <f t="shared" si="328"/>
        <v>1</v>
      </c>
      <c r="CF150" s="23">
        <f t="shared" si="328"/>
        <v>0</v>
      </c>
      <c r="CG150" s="23">
        <f t="shared" si="328"/>
        <v>1</v>
      </c>
      <c r="CH150" s="23">
        <f t="shared" si="328"/>
        <v>0</v>
      </c>
      <c r="CI150" s="23">
        <f t="shared" si="328"/>
        <v>0</v>
      </c>
      <c r="CJ150" s="23">
        <f t="shared" si="328"/>
        <v>0</v>
      </c>
      <c r="CK150" s="23">
        <f t="shared" si="328"/>
        <v>0</v>
      </c>
      <c r="CL150" s="23">
        <f t="shared" si="328"/>
        <v>0</v>
      </c>
      <c r="CM150" s="23">
        <f t="shared" si="328"/>
        <v>0</v>
      </c>
      <c r="CN150" s="23">
        <f t="shared" si="328"/>
        <v>1</v>
      </c>
      <c r="CO150" s="23">
        <f t="shared" si="328"/>
        <v>0</v>
      </c>
      <c r="CP150" s="23">
        <f t="shared" si="328"/>
        <v>0</v>
      </c>
      <c r="CQ150" s="23">
        <f t="shared" si="328"/>
        <v>0</v>
      </c>
      <c r="CR150" s="23">
        <f t="shared" si="328"/>
        <v>0</v>
      </c>
      <c r="CS150" s="23">
        <f t="shared" si="328"/>
        <v>1</v>
      </c>
      <c r="CT150" s="23">
        <f t="shared" si="328"/>
        <v>1</v>
      </c>
      <c r="CU150" s="23">
        <f t="shared" si="328"/>
        <v>0</v>
      </c>
      <c r="CV150" s="23">
        <f t="shared" si="328"/>
        <v>0</v>
      </c>
      <c r="CW150" s="23">
        <f t="shared" si="328"/>
        <v>0</v>
      </c>
      <c r="CX150" s="23">
        <f t="shared" si="328"/>
        <v>0</v>
      </c>
      <c r="CY150" s="23">
        <f t="shared" ref="CY150:ED150" si="329">SUM(CY35:CY41)</f>
        <v>1</v>
      </c>
      <c r="CZ150" s="23">
        <f t="shared" si="329"/>
        <v>1</v>
      </c>
      <c r="DA150" s="23">
        <f t="shared" si="329"/>
        <v>0</v>
      </c>
      <c r="DB150" s="23">
        <f t="shared" si="329"/>
        <v>0</v>
      </c>
      <c r="DC150" s="23">
        <f t="shared" si="329"/>
        <v>0</v>
      </c>
      <c r="DD150" s="23">
        <f t="shared" si="329"/>
        <v>0</v>
      </c>
      <c r="DE150" s="23">
        <f t="shared" si="329"/>
        <v>0</v>
      </c>
      <c r="DF150" s="23">
        <f t="shared" si="329"/>
        <v>0</v>
      </c>
      <c r="DG150" s="23">
        <f t="shared" si="329"/>
        <v>1</v>
      </c>
      <c r="DH150" s="23">
        <f t="shared" si="329"/>
        <v>0</v>
      </c>
      <c r="DI150" s="23">
        <f t="shared" si="329"/>
        <v>0</v>
      </c>
      <c r="DJ150" s="23">
        <f t="shared" si="329"/>
        <v>0</v>
      </c>
      <c r="DK150" s="23">
        <f t="shared" si="329"/>
        <v>0</v>
      </c>
      <c r="DL150" s="23">
        <f t="shared" si="329"/>
        <v>0</v>
      </c>
      <c r="DM150" s="23">
        <f t="shared" si="329"/>
        <v>0</v>
      </c>
      <c r="DN150" s="23">
        <f t="shared" si="329"/>
        <v>1</v>
      </c>
      <c r="DO150" s="23">
        <f t="shared" si="329"/>
        <v>0</v>
      </c>
      <c r="DP150" s="23">
        <f t="shared" si="329"/>
        <v>1</v>
      </c>
      <c r="DQ150" s="23">
        <f t="shared" si="329"/>
        <v>0</v>
      </c>
      <c r="DR150" s="23">
        <f t="shared" si="329"/>
        <v>0</v>
      </c>
      <c r="DS150" s="23">
        <f t="shared" si="329"/>
        <v>1</v>
      </c>
      <c r="DT150" s="23">
        <f t="shared" si="329"/>
        <v>0</v>
      </c>
      <c r="DU150" s="23">
        <f t="shared" si="329"/>
        <v>1</v>
      </c>
      <c r="DV150" s="23">
        <f t="shared" si="329"/>
        <v>0</v>
      </c>
      <c r="DW150" s="23">
        <f t="shared" si="329"/>
        <v>0</v>
      </c>
      <c r="DX150" s="23">
        <f t="shared" si="329"/>
        <v>1</v>
      </c>
      <c r="DY150" s="23">
        <f t="shared" si="329"/>
        <v>0</v>
      </c>
      <c r="DZ150" s="23">
        <f t="shared" si="329"/>
        <v>0</v>
      </c>
      <c r="EA150" s="23">
        <f t="shared" si="329"/>
        <v>0</v>
      </c>
      <c r="EB150" s="23">
        <f t="shared" si="329"/>
        <v>1</v>
      </c>
      <c r="EC150" s="23">
        <f t="shared" si="329"/>
        <v>0</v>
      </c>
      <c r="ED150" s="23">
        <f t="shared" si="329"/>
        <v>1</v>
      </c>
      <c r="EE150" s="23">
        <f t="shared" ref="EE150:FJ150" si="330">SUM(EE35:EE41)</f>
        <v>1</v>
      </c>
      <c r="EF150" s="23">
        <f t="shared" si="330"/>
        <v>0</v>
      </c>
      <c r="EG150" s="23">
        <f t="shared" si="330"/>
        <v>0</v>
      </c>
      <c r="EH150" s="23">
        <f t="shared" si="330"/>
        <v>0</v>
      </c>
      <c r="EI150" s="23">
        <f t="shared" si="330"/>
        <v>0</v>
      </c>
      <c r="EJ150" s="23">
        <f t="shared" si="330"/>
        <v>0</v>
      </c>
      <c r="EK150" s="23">
        <f t="shared" si="330"/>
        <v>0</v>
      </c>
      <c r="EL150" s="23">
        <f t="shared" si="330"/>
        <v>1</v>
      </c>
      <c r="EM150" s="23">
        <f t="shared" si="330"/>
        <v>1</v>
      </c>
      <c r="EN150" s="23">
        <f t="shared" si="330"/>
        <v>0</v>
      </c>
      <c r="EO150" s="23">
        <f t="shared" si="330"/>
        <v>0</v>
      </c>
      <c r="EP150" s="23">
        <f t="shared" si="330"/>
        <v>0</v>
      </c>
      <c r="EQ150" s="23">
        <f t="shared" si="330"/>
        <v>0</v>
      </c>
      <c r="ER150" s="23">
        <f t="shared" si="330"/>
        <v>0</v>
      </c>
      <c r="ES150" s="23">
        <f t="shared" si="330"/>
        <v>0</v>
      </c>
      <c r="ET150" s="23">
        <f t="shared" si="330"/>
        <v>0</v>
      </c>
      <c r="EU150" s="23">
        <f t="shared" si="330"/>
        <v>0</v>
      </c>
      <c r="EV150" s="23">
        <f t="shared" si="330"/>
        <v>0</v>
      </c>
      <c r="EW150" s="23">
        <f t="shared" si="330"/>
        <v>0</v>
      </c>
      <c r="EX150" s="23">
        <f t="shared" si="330"/>
        <v>0</v>
      </c>
      <c r="EY150" s="23">
        <f t="shared" si="330"/>
        <v>1</v>
      </c>
      <c r="EZ150" s="23">
        <f t="shared" si="330"/>
        <v>0</v>
      </c>
      <c r="FA150" s="23">
        <f t="shared" si="330"/>
        <v>0</v>
      </c>
      <c r="FB150" s="23">
        <f t="shared" si="330"/>
        <v>0</v>
      </c>
      <c r="FC150" s="23">
        <f t="shared" si="330"/>
        <v>0</v>
      </c>
      <c r="FD150" s="23">
        <f t="shared" si="330"/>
        <v>0</v>
      </c>
      <c r="FE150" s="23">
        <f t="shared" si="330"/>
        <v>0</v>
      </c>
      <c r="FF150" s="23">
        <f t="shared" si="330"/>
        <v>0</v>
      </c>
      <c r="FG150" s="23">
        <f t="shared" si="330"/>
        <v>0</v>
      </c>
      <c r="FH150" s="23">
        <f t="shared" si="330"/>
        <v>0</v>
      </c>
      <c r="FI150" s="23">
        <f t="shared" si="330"/>
        <v>0</v>
      </c>
      <c r="FJ150" s="23">
        <f t="shared" si="330"/>
        <v>0</v>
      </c>
      <c r="FK150" s="23">
        <f t="shared" ref="FK150:GS150" si="331">SUM(FK35:FK41)</f>
        <v>0</v>
      </c>
      <c r="FL150" s="23">
        <f t="shared" si="331"/>
        <v>0</v>
      </c>
      <c r="FM150" s="23">
        <f t="shared" si="331"/>
        <v>0</v>
      </c>
      <c r="FN150" s="23">
        <f t="shared" si="331"/>
        <v>0</v>
      </c>
      <c r="FO150" s="23">
        <f t="shared" si="331"/>
        <v>0</v>
      </c>
      <c r="FP150" s="23">
        <f t="shared" si="331"/>
        <v>0</v>
      </c>
      <c r="FQ150" s="23">
        <f t="shared" si="331"/>
        <v>0</v>
      </c>
      <c r="FR150" s="23">
        <f t="shared" si="331"/>
        <v>0</v>
      </c>
      <c r="FS150" s="23">
        <f t="shared" si="331"/>
        <v>0</v>
      </c>
      <c r="FT150" s="23">
        <f t="shared" si="331"/>
        <v>0</v>
      </c>
      <c r="FU150" s="23">
        <f t="shared" si="331"/>
        <v>0</v>
      </c>
      <c r="FV150" s="23">
        <f t="shared" si="331"/>
        <v>0</v>
      </c>
      <c r="FW150" s="23">
        <f t="shared" si="331"/>
        <v>0</v>
      </c>
      <c r="FX150" s="23">
        <f t="shared" si="331"/>
        <v>0</v>
      </c>
      <c r="FY150" s="23">
        <f t="shared" si="331"/>
        <v>0</v>
      </c>
      <c r="FZ150" s="23">
        <f t="shared" si="331"/>
        <v>0</v>
      </c>
      <c r="GA150" s="23">
        <f t="shared" si="331"/>
        <v>0</v>
      </c>
      <c r="GB150" s="23">
        <f t="shared" si="331"/>
        <v>0</v>
      </c>
      <c r="GC150" s="23">
        <f t="shared" si="331"/>
        <v>0</v>
      </c>
      <c r="GD150" s="23">
        <f t="shared" si="331"/>
        <v>0</v>
      </c>
      <c r="GE150" s="23">
        <f t="shared" si="331"/>
        <v>0</v>
      </c>
      <c r="GF150" s="23">
        <f t="shared" si="331"/>
        <v>0</v>
      </c>
      <c r="GG150" s="23">
        <f t="shared" si="331"/>
        <v>0</v>
      </c>
      <c r="GH150" s="23">
        <f t="shared" si="331"/>
        <v>0</v>
      </c>
      <c r="GI150" s="23">
        <f t="shared" si="331"/>
        <v>0</v>
      </c>
      <c r="GJ150" s="23">
        <f t="shared" si="331"/>
        <v>0</v>
      </c>
      <c r="GK150" s="23">
        <f t="shared" si="331"/>
        <v>0</v>
      </c>
      <c r="GL150" s="23">
        <f t="shared" si="331"/>
        <v>0</v>
      </c>
      <c r="GM150" s="23">
        <f t="shared" si="331"/>
        <v>0</v>
      </c>
      <c r="GN150" s="23">
        <f t="shared" si="331"/>
        <v>0</v>
      </c>
      <c r="GO150" s="23">
        <f t="shared" si="331"/>
        <v>0</v>
      </c>
      <c r="GP150" s="23">
        <f t="shared" si="331"/>
        <v>0</v>
      </c>
      <c r="GQ150" s="23">
        <f t="shared" si="331"/>
        <v>0</v>
      </c>
      <c r="GR150" s="23">
        <f t="shared" si="331"/>
        <v>0</v>
      </c>
      <c r="GS150" s="23">
        <f t="shared" si="331"/>
        <v>0</v>
      </c>
      <c r="GT150" s="23">
        <f t="shared" ref="GT150:HY150" si="332">SUM(GT35:GT40)</f>
        <v>0</v>
      </c>
      <c r="GU150" s="23">
        <f t="shared" si="332"/>
        <v>0</v>
      </c>
      <c r="GV150" s="23">
        <f t="shared" si="332"/>
        <v>0</v>
      </c>
      <c r="GW150" s="23">
        <f t="shared" si="332"/>
        <v>0</v>
      </c>
      <c r="GX150" s="23">
        <f t="shared" si="332"/>
        <v>0</v>
      </c>
      <c r="GY150" s="23">
        <f t="shared" si="332"/>
        <v>0</v>
      </c>
      <c r="GZ150" s="23">
        <f t="shared" si="332"/>
        <v>0</v>
      </c>
      <c r="HA150" s="23">
        <f t="shared" si="332"/>
        <v>0</v>
      </c>
      <c r="HB150" s="23">
        <f t="shared" si="332"/>
        <v>0</v>
      </c>
      <c r="HC150" s="23">
        <f t="shared" si="332"/>
        <v>0</v>
      </c>
      <c r="HD150" s="23">
        <f t="shared" si="332"/>
        <v>0</v>
      </c>
      <c r="HE150" s="23">
        <f t="shared" si="332"/>
        <v>0</v>
      </c>
      <c r="HF150" s="23">
        <f t="shared" si="332"/>
        <v>0</v>
      </c>
      <c r="HG150" s="23">
        <f t="shared" si="332"/>
        <v>0</v>
      </c>
      <c r="HH150" s="23">
        <f t="shared" si="332"/>
        <v>0</v>
      </c>
      <c r="HI150" s="23">
        <f t="shared" si="332"/>
        <v>0</v>
      </c>
      <c r="HJ150" s="23">
        <f t="shared" si="332"/>
        <v>0</v>
      </c>
      <c r="HK150" s="23">
        <f t="shared" si="332"/>
        <v>0</v>
      </c>
      <c r="HL150" s="23">
        <f t="shared" si="332"/>
        <v>0</v>
      </c>
      <c r="HM150" s="23">
        <f t="shared" si="332"/>
        <v>0</v>
      </c>
      <c r="HN150" s="23">
        <f t="shared" si="332"/>
        <v>0</v>
      </c>
      <c r="HO150" s="23">
        <f t="shared" si="332"/>
        <v>0</v>
      </c>
      <c r="HP150" s="23">
        <f t="shared" si="332"/>
        <v>0</v>
      </c>
      <c r="HQ150" s="23">
        <f t="shared" si="332"/>
        <v>0</v>
      </c>
      <c r="HR150" s="23">
        <f t="shared" si="332"/>
        <v>1</v>
      </c>
      <c r="HS150" s="23">
        <f t="shared" si="332"/>
        <v>0</v>
      </c>
      <c r="HT150" s="23">
        <f t="shared" si="332"/>
        <v>0</v>
      </c>
      <c r="HU150" s="23">
        <f t="shared" si="332"/>
        <v>0</v>
      </c>
      <c r="HV150" s="23">
        <f t="shared" si="332"/>
        <v>0</v>
      </c>
      <c r="HW150" s="23">
        <f t="shared" si="332"/>
        <v>0</v>
      </c>
      <c r="HX150" s="23">
        <f t="shared" si="332"/>
        <v>0</v>
      </c>
      <c r="HY150" s="23">
        <f t="shared" si="332"/>
        <v>0</v>
      </c>
      <c r="HZ150" s="23">
        <f t="shared" ref="HZ150:JH150" si="333">SUM(HZ35:HZ40)</f>
        <v>0</v>
      </c>
      <c r="IA150" s="23">
        <f t="shared" si="333"/>
        <v>0</v>
      </c>
      <c r="IB150" s="23">
        <f t="shared" si="333"/>
        <v>0</v>
      </c>
      <c r="IC150" s="23">
        <f t="shared" si="333"/>
        <v>0</v>
      </c>
      <c r="ID150" s="23">
        <f t="shared" si="333"/>
        <v>0</v>
      </c>
      <c r="IE150" s="23">
        <f t="shared" si="333"/>
        <v>0</v>
      </c>
      <c r="IF150" s="23">
        <f t="shared" si="333"/>
        <v>0</v>
      </c>
      <c r="IG150" s="23">
        <f t="shared" si="333"/>
        <v>0</v>
      </c>
      <c r="IH150" s="23">
        <f t="shared" si="333"/>
        <v>0</v>
      </c>
      <c r="II150" s="23">
        <f t="shared" si="333"/>
        <v>0</v>
      </c>
      <c r="IJ150" s="23">
        <f t="shared" si="333"/>
        <v>0</v>
      </c>
      <c r="IK150" s="23">
        <f t="shared" si="333"/>
        <v>0</v>
      </c>
      <c r="IL150" s="23">
        <f t="shared" si="333"/>
        <v>0</v>
      </c>
      <c r="IM150" s="23">
        <f t="shared" si="333"/>
        <v>0</v>
      </c>
      <c r="IN150" s="23">
        <f t="shared" si="333"/>
        <v>0</v>
      </c>
      <c r="IO150" s="23">
        <f t="shared" si="333"/>
        <v>0</v>
      </c>
      <c r="IP150" s="23">
        <f t="shared" si="333"/>
        <v>0</v>
      </c>
      <c r="IQ150" s="23">
        <f t="shared" si="333"/>
        <v>0</v>
      </c>
      <c r="IR150" s="23">
        <f t="shared" si="333"/>
        <v>0</v>
      </c>
      <c r="IS150" s="23">
        <f t="shared" si="333"/>
        <v>0</v>
      </c>
      <c r="IT150" s="23">
        <f t="shared" si="333"/>
        <v>0</v>
      </c>
      <c r="IU150" s="23">
        <f t="shared" si="333"/>
        <v>0</v>
      </c>
      <c r="IV150" s="23">
        <f t="shared" si="333"/>
        <v>0</v>
      </c>
      <c r="IW150" s="23">
        <f t="shared" si="333"/>
        <v>0</v>
      </c>
      <c r="IX150" s="23">
        <f t="shared" si="333"/>
        <v>0</v>
      </c>
      <c r="IY150" s="23">
        <f t="shared" si="333"/>
        <v>0</v>
      </c>
      <c r="IZ150" s="23">
        <f t="shared" si="333"/>
        <v>0</v>
      </c>
      <c r="JA150" s="23">
        <f t="shared" si="333"/>
        <v>0</v>
      </c>
      <c r="JB150" s="23">
        <f t="shared" si="333"/>
        <v>0</v>
      </c>
      <c r="JC150" s="23">
        <f t="shared" si="333"/>
        <v>0</v>
      </c>
      <c r="JD150" s="23">
        <f t="shared" si="333"/>
        <v>0</v>
      </c>
      <c r="JE150" s="23">
        <f t="shared" si="333"/>
        <v>0</v>
      </c>
      <c r="JF150" s="23">
        <f t="shared" si="333"/>
        <v>0</v>
      </c>
      <c r="JG150" s="23">
        <f t="shared" si="333"/>
        <v>0</v>
      </c>
      <c r="JH150" s="23">
        <f t="shared" si="333"/>
        <v>0</v>
      </c>
      <c r="JI150" s="23">
        <f t="shared" ref="JI150:JM150" si="334">SUM(JI35:JI40)</f>
        <v>0</v>
      </c>
      <c r="JJ150" s="23">
        <f t="shared" si="334"/>
        <v>0</v>
      </c>
      <c r="JK150" s="23">
        <f t="shared" si="334"/>
        <v>0</v>
      </c>
      <c r="JL150" s="23">
        <f t="shared" si="334"/>
        <v>0</v>
      </c>
      <c r="JM150" s="23">
        <f t="shared" si="334"/>
        <v>0</v>
      </c>
      <c r="JN150" s="23">
        <f t="shared" ref="JN150:JQ150" si="335">SUM(JN35:JN40)</f>
        <v>0</v>
      </c>
      <c r="JO150" s="23">
        <f t="shared" si="335"/>
        <v>0</v>
      </c>
      <c r="JP150" s="23">
        <f t="shared" si="335"/>
        <v>0</v>
      </c>
      <c r="JQ150" s="23">
        <f t="shared" si="335"/>
        <v>0</v>
      </c>
      <c r="JR150" s="23">
        <f t="shared" ref="JR150:JT150" si="336">SUM(JR35:JR40)</f>
        <v>0</v>
      </c>
      <c r="JS150" s="23">
        <f t="shared" si="336"/>
        <v>0</v>
      </c>
      <c r="JT150" s="23">
        <f t="shared" si="336"/>
        <v>0</v>
      </c>
      <c r="JU150" s="23">
        <f t="shared" ref="JU150:JW150" si="337">SUM(JU35:JU40)</f>
        <v>0</v>
      </c>
      <c r="JV150" s="23">
        <f t="shared" si="337"/>
        <v>0</v>
      </c>
      <c r="JW150" s="23">
        <f t="shared" si="337"/>
        <v>0</v>
      </c>
      <c r="JX150" s="23">
        <f t="shared" ref="JX150" si="338">SUM(JX35:JX40)</f>
        <v>0</v>
      </c>
    </row>
    <row r="151" spans="1:284">
      <c r="D151" s="23" t="s">
        <v>1541</v>
      </c>
      <c r="E151" s="23">
        <f t="shared" ref="E151:BP151" si="339">SUM(E42:E49)</f>
        <v>90</v>
      </c>
      <c r="F151" s="23">
        <f t="shared" si="339"/>
        <v>90</v>
      </c>
      <c r="G151" s="23">
        <f t="shared" si="339"/>
        <v>0</v>
      </c>
      <c r="H151" s="23">
        <f t="shared" si="339"/>
        <v>0</v>
      </c>
      <c r="I151" s="23">
        <f t="shared" si="339"/>
        <v>0</v>
      </c>
      <c r="J151" s="23">
        <f t="shared" si="339"/>
        <v>0</v>
      </c>
      <c r="K151" s="23">
        <f t="shared" si="339"/>
        <v>0</v>
      </c>
      <c r="L151" s="23">
        <f t="shared" si="339"/>
        <v>0</v>
      </c>
      <c r="M151" s="23">
        <f t="shared" si="339"/>
        <v>0</v>
      </c>
      <c r="N151" s="23">
        <f t="shared" si="339"/>
        <v>0</v>
      </c>
      <c r="O151" s="23">
        <f t="shared" si="339"/>
        <v>0</v>
      </c>
      <c r="P151" s="23">
        <f t="shared" si="339"/>
        <v>0</v>
      </c>
      <c r="Q151" s="23">
        <f t="shared" si="339"/>
        <v>0</v>
      </c>
      <c r="R151" s="23">
        <f t="shared" si="339"/>
        <v>0</v>
      </c>
      <c r="S151" s="23">
        <f t="shared" si="339"/>
        <v>0</v>
      </c>
      <c r="T151" s="23">
        <f t="shared" si="339"/>
        <v>0</v>
      </c>
      <c r="U151" s="23">
        <f t="shared" si="339"/>
        <v>0</v>
      </c>
      <c r="V151" s="23">
        <f t="shared" si="339"/>
        <v>0</v>
      </c>
      <c r="W151" s="23">
        <f t="shared" si="339"/>
        <v>0</v>
      </c>
      <c r="X151" s="23">
        <f t="shared" si="339"/>
        <v>0</v>
      </c>
      <c r="Y151" s="23">
        <f t="shared" si="339"/>
        <v>0</v>
      </c>
      <c r="Z151" s="23">
        <f t="shared" si="339"/>
        <v>0</v>
      </c>
      <c r="AA151" s="23">
        <f t="shared" si="339"/>
        <v>0</v>
      </c>
      <c r="AB151" s="23">
        <f t="shared" si="339"/>
        <v>0</v>
      </c>
      <c r="AC151" s="23">
        <f t="shared" si="339"/>
        <v>0</v>
      </c>
      <c r="AD151" s="23">
        <f t="shared" si="339"/>
        <v>0</v>
      </c>
      <c r="AE151" s="23">
        <f t="shared" si="339"/>
        <v>0</v>
      </c>
      <c r="AF151" s="23">
        <f t="shared" si="339"/>
        <v>0</v>
      </c>
      <c r="AG151" s="23">
        <f t="shared" si="339"/>
        <v>0</v>
      </c>
      <c r="AH151" s="23">
        <f t="shared" si="339"/>
        <v>0</v>
      </c>
      <c r="AI151" s="23">
        <f t="shared" si="339"/>
        <v>0</v>
      </c>
      <c r="AJ151" s="23">
        <f t="shared" si="339"/>
        <v>0</v>
      </c>
      <c r="AK151" s="23">
        <f t="shared" si="339"/>
        <v>0</v>
      </c>
      <c r="AL151" s="23">
        <f t="shared" si="339"/>
        <v>0</v>
      </c>
      <c r="AM151" s="23">
        <f t="shared" si="339"/>
        <v>0</v>
      </c>
      <c r="AN151" s="23">
        <f t="shared" si="339"/>
        <v>0</v>
      </c>
      <c r="AO151" s="23">
        <f t="shared" si="339"/>
        <v>0</v>
      </c>
      <c r="AP151" s="23">
        <f t="shared" si="339"/>
        <v>0</v>
      </c>
      <c r="AQ151" s="23">
        <f t="shared" si="339"/>
        <v>0</v>
      </c>
      <c r="AR151" s="23">
        <f t="shared" si="339"/>
        <v>0</v>
      </c>
      <c r="AS151" s="23">
        <f t="shared" si="339"/>
        <v>0</v>
      </c>
      <c r="AT151" s="23">
        <f t="shared" si="339"/>
        <v>0</v>
      </c>
      <c r="AU151" s="23">
        <f t="shared" si="339"/>
        <v>0</v>
      </c>
      <c r="AV151" s="23">
        <f t="shared" si="339"/>
        <v>0</v>
      </c>
      <c r="AW151" s="23">
        <f t="shared" si="339"/>
        <v>0</v>
      </c>
      <c r="AX151" s="23">
        <f t="shared" si="339"/>
        <v>0</v>
      </c>
      <c r="AY151" s="23">
        <f t="shared" si="339"/>
        <v>0</v>
      </c>
      <c r="AZ151" s="23">
        <f t="shared" si="339"/>
        <v>0</v>
      </c>
      <c r="BA151" s="23">
        <f t="shared" si="339"/>
        <v>0</v>
      </c>
      <c r="BB151" s="23">
        <f t="shared" si="339"/>
        <v>0</v>
      </c>
      <c r="BC151" s="23">
        <f t="shared" si="339"/>
        <v>0</v>
      </c>
      <c r="BD151" s="23">
        <f t="shared" si="339"/>
        <v>0</v>
      </c>
      <c r="BE151" s="23">
        <f t="shared" si="339"/>
        <v>0</v>
      </c>
      <c r="BF151" s="23">
        <f t="shared" si="339"/>
        <v>0</v>
      </c>
      <c r="BG151" s="23">
        <f t="shared" si="339"/>
        <v>0</v>
      </c>
      <c r="BH151" s="23">
        <f t="shared" si="339"/>
        <v>0</v>
      </c>
      <c r="BI151" s="23">
        <f t="shared" si="339"/>
        <v>0</v>
      </c>
      <c r="BJ151" s="23">
        <f t="shared" si="339"/>
        <v>0</v>
      </c>
      <c r="BK151" s="23">
        <f t="shared" si="339"/>
        <v>0</v>
      </c>
      <c r="BL151" s="23">
        <f t="shared" si="339"/>
        <v>0</v>
      </c>
      <c r="BM151" s="23">
        <f t="shared" si="339"/>
        <v>0</v>
      </c>
      <c r="BN151" s="23">
        <f t="shared" si="339"/>
        <v>0</v>
      </c>
      <c r="BO151" s="23">
        <f t="shared" si="339"/>
        <v>0</v>
      </c>
      <c r="BP151" s="23">
        <f t="shared" si="339"/>
        <v>0</v>
      </c>
      <c r="BQ151" s="23">
        <f t="shared" ref="BQ151:EB151" si="340">SUM(BQ42:BQ49)</f>
        <v>0</v>
      </c>
      <c r="BR151" s="23">
        <f t="shared" si="340"/>
        <v>0</v>
      </c>
      <c r="BS151" s="23">
        <f t="shared" si="340"/>
        <v>0</v>
      </c>
      <c r="BT151" s="23">
        <f t="shared" si="340"/>
        <v>0</v>
      </c>
      <c r="BU151" s="23">
        <f t="shared" si="340"/>
        <v>0</v>
      </c>
      <c r="BV151" s="23">
        <f t="shared" si="340"/>
        <v>0</v>
      </c>
      <c r="BW151" s="23">
        <f t="shared" si="340"/>
        <v>0</v>
      </c>
      <c r="BX151" s="23">
        <f t="shared" si="340"/>
        <v>0</v>
      </c>
      <c r="BY151" s="23">
        <f t="shared" si="340"/>
        <v>0</v>
      </c>
      <c r="BZ151" s="23">
        <f t="shared" si="340"/>
        <v>2</v>
      </c>
      <c r="CA151" s="23">
        <f t="shared" si="340"/>
        <v>1</v>
      </c>
      <c r="CB151" s="23">
        <f t="shared" si="340"/>
        <v>1</v>
      </c>
      <c r="CC151" s="23">
        <f t="shared" si="340"/>
        <v>2</v>
      </c>
      <c r="CD151" s="23">
        <f t="shared" si="340"/>
        <v>2</v>
      </c>
      <c r="CE151" s="23">
        <f t="shared" si="340"/>
        <v>0</v>
      </c>
      <c r="CF151" s="23">
        <f t="shared" si="340"/>
        <v>0</v>
      </c>
      <c r="CG151" s="23">
        <f t="shared" si="340"/>
        <v>1</v>
      </c>
      <c r="CH151" s="23">
        <f t="shared" si="340"/>
        <v>1</v>
      </c>
      <c r="CI151" s="23">
        <f t="shared" si="340"/>
        <v>0</v>
      </c>
      <c r="CJ151" s="23">
        <f t="shared" si="340"/>
        <v>1</v>
      </c>
      <c r="CK151" s="23">
        <f t="shared" si="340"/>
        <v>1</v>
      </c>
      <c r="CL151" s="23">
        <f t="shared" si="340"/>
        <v>1</v>
      </c>
      <c r="CM151" s="23">
        <f t="shared" si="340"/>
        <v>1</v>
      </c>
      <c r="CN151" s="23">
        <f t="shared" si="340"/>
        <v>0</v>
      </c>
      <c r="CO151" s="23">
        <f t="shared" si="340"/>
        <v>2</v>
      </c>
      <c r="CP151" s="23">
        <f t="shared" si="340"/>
        <v>0</v>
      </c>
      <c r="CQ151" s="23">
        <f t="shared" si="340"/>
        <v>2</v>
      </c>
      <c r="CR151" s="23">
        <f t="shared" si="340"/>
        <v>0</v>
      </c>
      <c r="CS151" s="23">
        <f t="shared" si="340"/>
        <v>0</v>
      </c>
      <c r="CT151" s="23">
        <f t="shared" si="340"/>
        <v>0</v>
      </c>
      <c r="CU151" s="23">
        <f t="shared" si="340"/>
        <v>1</v>
      </c>
      <c r="CV151" s="23">
        <f t="shared" si="340"/>
        <v>0</v>
      </c>
      <c r="CW151" s="23">
        <f t="shared" si="340"/>
        <v>2</v>
      </c>
      <c r="CX151" s="23">
        <f t="shared" si="340"/>
        <v>2</v>
      </c>
      <c r="CY151" s="23">
        <f t="shared" si="340"/>
        <v>1</v>
      </c>
      <c r="CZ151" s="23">
        <f t="shared" si="340"/>
        <v>4</v>
      </c>
      <c r="DA151" s="23">
        <f t="shared" si="340"/>
        <v>2</v>
      </c>
      <c r="DB151" s="23">
        <f t="shared" si="340"/>
        <v>2</v>
      </c>
      <c r="DC151" s="23">
        <f t="shared" si="340"/>
        <v>1</v>
      </c>
      <c r="DD151" s="23">
        <f t="shared" si="340"/>
        <v>3</v>
      </c>
      <c r="DE151" s="23">
        <f t="shared" si="340"/>
        <v>2</v>
      </c>
      <c r="DF151" s="23">
        <f t="shared" si="340"/>
        <v>2</v>
      </c>
      <c r="DG151" s="23">
        <f t="shared" si="340"/>
        <v>2</v>
      </c>
      <c r="DH151" s="23">
        <f t="shared" si="340"/>
        <v>0</v>
      </c>
      <c r="DI151" s="23">
        <f t="shared" si="340"/>
        <v>3</v>
      </c>
      <c r="DJ151" s="23">
        <f t="shared" si="340"/>
        <v>0</v>
      </c>
      <c r="DK151" s="23">
        <f t="shared" si="340"/>
        <v>0</v>
      </c>
      <c r="DL151" s="23">
        <f t="shared" si="340"/>
        <v>0</v>
      </c>
      <c r="DM151" s="23">
        <f t="shared" si="340"/>
        <v>0</v>
      </c>
      <c r="DN151" s="23">
        <f t="shared" si="340"/>
        <v>2</v>
      </c>
      <c r="DO151" s="23">
        <f t="shared" si="340"/>
        <v>1</v>
      </c>
      <c r="DP151" s="23">
        <f t="shared" si="340"/>
        <v>2</v>
      </c>
      <c r="DQ151" s="23">
        <f t="shared" si="340"/>
        <v>0</v>
      </c>
      <c r="DR151" s="23">
        <f t="shared" si="340"/>
        <v>0</v>
      </c>
      <c r="DS151" s="23">
        <f t="shared" si="340"/>
        <v>2</v>
      </c>
      <c r="DT151" s="23">
        <f t="shared" si="340"/>
        <v>1</v>
      </c>
      <c r="DU151" s="23">
        <f t="shared" si="340"/>
        <v>2</v>
      </c>
      <c r="DV151" s="23">
        <f t="shared" si="340"/>
        <v>2</v>
      </c>
      <c r="DW151" s="23">
        <f t="shared" si="340"/>
        <v>1</v>
      </c>
      <c r="DX151" s="23">
        <f t="shared" si="340"/>
        <v>0</v>
      </c>
      <c r="DY151" s="23">
        <f t="shared" si="340"/>
        <v>1</v>
      </c>
      <c r="DZ151" s="23">
        <f t="shared" si="340"/>
        <v>2</v>
      </c>
      <c r="EA151" s="23">
        <f t="shared" si="340"/>
        <v>1</v>
      </c>
      <c r="EB151" s="23">
        <f t="shared" si="340"/>
        <v>1</v>
      </c>
      <c r="EC151" s="23">
        <f t="shared" ref="EC151:GN151" si="341">SUM(EC42:EC49)</f>
        <v>1</v>
      </c>
      <c r="ED151" s="23">
        <f t="shared" si="341"/>
        <v>1</v>
      </c>
      <c r="EE151" s="23">
        <f t="shared" si="341"/>
        <v>0</v>
      </c>
      <c r="EF151" s="23">
        <f t="shared" si="341"/>
        <v>0</v>
      </c>
      <c r="EG151" s="23">
        <f t="shared" si="341"/>
        <v>0</v>
      </c>
      <c r="EH151" s="23">
        <f t="shared" si="341"/>
        <v>1</v>
      </c>
      <c r="EI151" s="23">
        <f t="shared" si="341"/>
        <v>2</v>
      </c>
      <c r="EJ151" s="23">
        <f t="shared" si="341"/>
        <v>0</v>
      </c>
      <c r="EK151" s="23">
        <f t="shared" si="341"/>
        <v>1</v>
      </c>
      <c r="EL151" s="23">
        <f t="shared" si="341"/>
        <v>0</v>
      </c>
      <c r="EM151" s="23">
        <f t="shared" si="341"/>
        <v>1</v>
      </c>
      <c r="EN151" s="23">
        <f t="shared" si="341"/>
        <v>1</v>
      </c>
      <c r="EO151" s="23">
        <f t="shared" si="341"/>
        <v>1</v>
      </c>
      <c r="EP151" s="23">
        <f t="shared" si="341"/>
        <v>0</v>
      </c>
      <c r="EQ151" s="23">
        <f t="shared" si="341"/>
        <v>3</v>
      </c>
      <c r="ER151" s="23">
        <f t="shared" si="341"/>
        <v>0</v>
      </c>
      <c r="ES151" s="23">
        <f t="shared" si="341"/>
        <v>1</v>
      </c>
      <c r="ET151" s="23">
        <f t="shared" si="341"/>
        <v>0</v>
      </c>
      <c r="EU151" s="23">
        <f t="shared" si="341"/>
        <v>2</v>
      </c>
      <c r="EV151" s="23">
        <f t="shared" si="341"/>
        <v>0</v>
      </c>
      <c r="EW151" s="23">
        <f t="shared" si="341"/>
        <v>0</v>
      </c>
      <c r="EX151" s="23">
        <f t="shared" si="341"/>
        <v>0</v>
      </c>
      <c r="EY151" s="23">
        <f t="shared" si="341"/>
        <v>1</v>
      </c>
      <c r="EZ151" s="23">
        <f t="shared" si="341"/>
        <v>1</v>
      </c>
      <c r="FA151" s="23">
        <f t="shared" si="341"/>
        <v>1</v>
      </c>
      <c r="FB151" s="23">
        <f t="shared" si="341"/>
        <v>0</v>
      </c>
      <c r="FC151" s="23">
        <f t="shared" si="341"/>
        <v>0</v>
      </c>
      <c r="FD151" s="23">
        <f t="shared" si="341"/>
        <v>1</v>
      </c>
      <c r="FE151" s="23">
        <f t="shared" si="341"/>
        <v>0</v>
      </c>
      <c r="FF151" s="23">
        <f t="shared" si="341"/>
        <v>2</v>
      </c>
      <c r="FG151" s="23">
        <f t="shared" si="341"/>
        <v>1</v>
      </c>
      <c r="FH151" s="23">
        <f t="shared" si="341"/>
        <v>0</v>
      </c>
      <c r="FI151" s="23">
        <f t="shared" si="341"/>
        <v>1</v>
      </c>
      <c r="FJ151" s="23">
        <f t="shared" si="341"/>
        <v>1</v>
      </c>
      <c r="FK151" s="23">
        <f t="shared" si="341"/>
        <v>0</v>
      </c>
      <c r="FL151" s="23">
        <f t="shared" si="341"/>
        <v>0</v>
      </c>
      <c r="FM151" s="23">
        <f t="shared" si="341"/>
        <v>0</v>
      </c>
      <c r="FN151" s="23">
        <f t="shared" si="341"/>
        <v>1</v>
      </c>
      <c r="FO151" s="23">
        <f t="shared" si="341"/>
        <v>1</v>
      </c>
      <c r="FP151" s="23">
        <f t="shared" si="341"/>
        <v>0</v>
      </c>
      <c r="FQ151" s="23">
        <f t="shared" si="341"/>
        <v>0</v>
      </c>
      <c r="FR151" s="23">
        <f t="shared" si="341"/>
        <v>0</v>
      </c>
      <c r="FS151" s="23">
        <f t="shared" si="341"/>
        <v>0</v>
      </c>
      <c r="FT151" s="23">
        <f t="shared" si="341"/>
        <v>0</v>
      </c>
      <c r="FU151" s="23">
        <f t="shared" si="341"/>
        <v>0</v>
      </c>
      <c r="FV151" s="23">
        <f t="shared" si="341"/>
        <v>0</v>
      </c>
      <c r="FW151" s="23">
        <f t="shared" si="341"/>
        <v>0</v>
      </c>
      <c r="FX151" s="23">
        <f t="shared" si="341"/>
        <v>0</v>
      </c>
      <c r="FY151" s="23">
        <f t="shared" si="341"/>
        <v>0</v>
      </c>
      <c r="FZ151" s="23">
        <f t="shared" si="341"/>
        <v>0</v>
      </c>
      <c r="GA151" s="23">
        <f t="shared" si="341"/>
        <v>0</v>
      </c>
      <c r="GB151" s="23">
        <f t="shared" si="341"/>
        <v>0</v>
      </c>
      <c r="GC151" s="23">
        <f t="shared" si="341"/>
        <v>0</v>
      </c>
      <c r="GD151" s="23">
        <f t="shared" si="341"/>
        <v>0</v>
      </c>
      <c r="GE151" s="23">
        <f t="shared" si="341"/>
        <v>0</v>
      </c>
      <c r="GF151" s="23">
        <f t="shared" si="341"/>
        <v>0</v>
      </c>
      <c r="GG151" s="23">
        <f t="shared" si="341"/>
        <v>0</v>
      </c>
      <c r="GH151" s="23">
        <f t="shared" si="341"/>
        <v>0</v>
      </c>
      <c r="GI151" s="23">
        <f t="shared" si="341"/>
        <v>0</v>
      </c>
      <c r="GJ151" s="23">
        <f t="shared" si="341"/>
        <v>0</v>
      </c>
      <c r="GK151" s="23">
        <f t="shared" si="341"/>
        <v>0</v>
      </c>
      <c r="GL151" s="23">
        <f t="shared" si="341"/>
        <v>0</v>
      </c>
      <c r="GM151" s="23">
        <f t="shared" si="341"/>
        <v>0</v>
      </c>
      <c r="GN151" s="23">
        <f t="shared" si="341"/>
        <v>0</v>
      </c>
      <c r="GO151" s="23">
        <f t="shared" ref="GO151:IZ151" si="342">SUM(GO42:GO49)</f>
        <v>0</v>
      </c>
      <c r="GP151" s="23">
        <f t="shared" si="342"/>
        <v>0</v>
      </c>
      <c r="GQ151" s="23">
        <f t="shared" si="342"/>
        <v>0</v>
      </c>
      <c r="GR151" s="23">
        <f t="shared" si="342"/>
        <v>0</v>
      </c>
      <c r="GS151" s="23">
        <f t="shared" si="342"/>
        <v>0</v>
      </c>
      <c r="GT151" s="23">
        <f t="shared" si="342"/>
        <v>0</v>
      </c>
      <c r="GU151" s="23">
        <f t="shared" si="342"/>
        <v>0</v>
      </c>
      <c r="GV151" s="23">
        <f t="shared" si="342"/>
        <v>0</v>
      </c>
      <c r="GW151" s="23">
        <f t="shared" si="342"/>
        <v>0</v>
      </c>
      <c r="GX151" s="23">
        <f t="shared" si="342"/>
        <v>0</v>
      </c>
      <c r="GY151" s="23">
        <f t="shared" si="342"/>
        <v>0</v>
      </c>
      <c r="GZ151" s="23">
        <f t="shared" si="342"/>
        <v>0</v>
      </c>
      <c r="HA151" s="23">
        <f t="shared" si="342"/>
        <v>0</v>
      </c>
      <c r="HB151" s="23">
        <f t="shared" si="342"/>
        <v>0</v>
      </c>
      <c r="HC151" s="23">
        <f t="shared" si="342"/>
        <v>0</v>
      </c>
      <c r="HD151" s="23">
        <f t="shared" si="342"/>
        <v>0</v>
      </c>
      <c r="HE151" s="23">
        <f t="shared" si="342"/>
        <v>0</v>
      </c>
      <c r="HF151" s="23">
        <f t="shared" si="342"/>
        <v>0</v>
      </c>
      <c r="HG151" s="23">
        <f t="shared" si="342"/>
        <v>0</v>
      </c>
      <c r="HH151" s="23">
        <f t="shared" si="342"/>
        <v>0</v>
      </c>
      <c r="HI151" s="23">
        <f t="shared" si="342"/>
        <v>0</v>
      </c>
      <c r="HJ151" s="23">
        <f t="shared" si="342"/>
        <v>0</v>
      </c>
      <c r="HK151" s="23">
        <f t="shared" si="342"/>
        <v>0</v>
      </c>
      <c r="HL151" s="23">
        <f t="shared" si="342"/>
        <v>0</v>
      </c>
      <c r="HM151" s="23">
        <f t="shared" si="342"/>
        <v>0</v>
      </c>
      <c r="HN151" s="23">
        <f t="shared" si="342"/>
        <v>0</v>
      </c>
      <c r="HO151" s="23">
        <f t="shared" si="342"/>
        <v>0</v>
      </c>
      <c r="HP151" s="23">
        <f t="shared" si="342"/>
        <v>0</v>
      </c>
      <c r="HQ151" s="23">
        <f t="shared" si="342"/>
        <v>0</v>
      </c>
      <c r="HR151" s="23">
        <f t="shared" si="342"/>
        <v>0</v>
      </c>
      <c r="HS151" s="23">
        <f t="shared" si="342"/>
        <v>0</v>
      </c>
      <c r="HT151" s="23">
        <f t="shared" si="342"/>
        <v>0</v>
      </c>
      <c r="HU151" s="23">
        <f t="shared" si="342"/>
        <v>0</v>
      </c>
      <c r="HV151" s="23">
        <f t="shared" si="342"/>
        <v>1</v>
      </c>
      <c r="HW151" s="23">
        <f t="shared" si="342"/>
        <v>0</v>
      </c>
      <c r="HX151" s="23">
        <f t="shared" si="342"/>
        <v>0</v>
      </c>
      <c r="HY151" s="23">
        <f t="shared" si="342"/>
        <v>0</v>
      </c>
      <c r="HZ151" s="23">
        <f t="shared" si="342"/>
        <v>0</v>
      </c>
      <c r="IA151" s="23">
        <f t="shared" si="342"/>
        <v>0</v>
      </c>
      <c r="IB151" s="23">
        <f t="shared" si="342"/>
        <v>0</v>
      </c>
      <c r="IC151" s="23">
        <f t="shared" si="342"/>
        <v>0</v>
      </c>
      <c r="ID151" s="23">
        <f t="shared" si="342"/>
        <v>0</v>
      </c>
      <c r="IE151" s="23">
        <f t="shared" si="342"/>
        <v>0</v>
      </c>
      <c r="IF151" s="23">
        <f t="shared" si="342"/>
        <v>0</v>
      </c>
      <c r="IG151" s="23">
        <f t="shared" si="342"/>
        <v>0</v>
      </c>
      <c r="IH151" s="23">
        <f t="shared" si="342"/>
        <v>0</v>
      </c>
      <c r="II151" s="23">
        <f t="shared" si="342"/>
        <v>0</v>
      </c>
      <c r="IJ151" s="23">
        <f t="shared" si="342"/>
        <v>0</v>
      </c>
      <c r="IK151" s="23">
        <f t="shared" si="342"/>
        <v>0</v>
      </c>
      <c r="IL151" s="23">
        <f t="shared" si="342"/>
        <v>0</v>
      </c>
      <c r="IM151" s="23">
        <f t="shared" si="342"/>
        <v>0</v>
      </c>
      <c r="IN151" s="23">
        <f t="shared" si="342"/>
        <v>0</v>
      </c>
      <c r="IO151" s="23">
        <f t="shared" si="342"/>
        <v>0</v>
      </c>
      <c r="IP151" s="23">
        <f t="shared" si="342"/>
        <v>0</v>
      </c>
      <c r="IQ151" s="23">
        <f t="shared" si="342"/>
        <v>0</v>
      </c>
      <c r="IR151" s="23">
        <f t="shared" si="342"/>
        <v>0</v>
      </c>
      <c r="IS151" s="23">
        <f t="shared" si="342"/>
        <v>0</v>
      </c>
      <c r="IT151" s="23">
        <f t="shared" si="342"/>
        <v>0</v>
      </c>
      <c r="IU151" s="23">
        <f t="shared" si="342"/>
        <v>0</v>
      </c>
      <c r="IV151" s="23">
        <f t="shared" si="342"/>
        <v>0</v>
      </c>
      <c r="IW151" s="23">
        <f t="shared" si="342"/>
        <v>0</v>
      </c>
      <c r="IX151" s="23">
        <f t="shared" si="342"/>
        <v>0</v>
      </c>
      <c r="IY151" s="23">
        <f t="shared" si="342"/>
        <v>0</v>
      </c>
      <c r="IZ151" s="23">
        <f t="shared" si="342"/>
        <v>0</v>
      </c>
      <c r="JA151" s="23">
        <f t="shared" ref="JA151:JH151" si="343">SUM(JA42:JA49)</f>
        <v>0</v>
      </c>
      <c r="JB151" s="23">
        <f t="shared" si="343"/>
        <v>0</v>
      </c>
      <c r="JC151" s="23">
        <f t="shared" si="343"/>
        <v>0</v>
      </c>
      <c r="JD151" s="23">
        <f t="shared" si="343"/>
        <v>0</v>
      </c>
      <c r="JE151" s="23">
        <f t="shared" si="343"/>
        <v>0</v>
      </c>
      <c r="JF151" s="23">
        <f t="shared" si="343"/>
        <v>0</v>
      </c>
      <c r="JG151" s="23">
        <f t="shared" si="343"/>
        <v>0</v>
      </c>
      <c r="JH151" s="23">
        <f t="shared" si="343"/>
        <v>0</v>
      </c>
      <c r="JI151" s="23">
        <f t="shared" ref="JI151:JM151" si="344">SUM(JI42:JI49)</f>
        <v>0</v>
      </c>
      <c r="JJ151" s="23">
        <f t="shared" si="344"/>
        <v>0</v>
      </c>
      <c r="JK151" s="23">
        <f t="shared" si="344"/>
        <v>0</v>
      </c>
      <c r="JL151" s="23">
        <f t="shared" si="344"/>
        <v>0</v>
      </c>
      <c r="JM151" s="23">
        <f t="shared" si="344"/>
        <v>0</v>
      </c>
      <c r="JN151" s="23">
        <f t="shared" ref="JN151:JQ151" si="345">SUM(JN42:JN49)</f>
        <v>0</v>
      </c>
      <c r="JO151" s="23">
        <f t="shared" si="345"/>
        <v>0</v>
      </c>
      <c r="JP151" s="23">
        <f t="shared" si="345"/>
        <v>0</v>
      </c>
      <c r="JQ151" s="23">
        <f t="shared" si="345"/>
        <v>0</v>
      </c>
      <c r="JR151" s="23">
        <f t="shared" ref="JR151:JT151" si="346">SUM(JR42:JR49)</f>
        <v>0</v>
      </c>
      <c r="JS151" s="23">
        <f t="shared" si="346"/>
        <v>0</v>
      </c>
      <c r="JT151" s="23">
        <f t="shared" si="346"/>
        <v>0</v>
      </c>
      <c r="JU151" s="23">
        <f t="shared" ref="JU151:JW151" si="347">SUM(JU42:JU49)</f>
        <v>0</v>
      </c>
      <c r="JV151" s="23">
        <f t="shared" si="347"/>
        <v>0</v>
      </c>
      <c r="JW151" s="23">
        <f t="shared" si="347"/>
        <v>0</v>
      </c>
      <c r="JX151" s="23">
        <f t="shared" ref="JX151" si="348">SUM(JX42:JX49)</f>
        <v>0</v>
      </c>
    </row>
    <row r="152" spans="1:284">
      <c r="D152" s="23" t="s">
        <v>1542</v>
      </c>
      <c r="E152" s="23">
        <f t="shared" ref="E152:BP152" si="349">SUM(E50:E62)</f>
        <v>123</v>
      </c>
      <c r="F152" s="23">
        <f t="shared" si="349"/>
        <v>123</v>
      </c>
      <c r="G152" s="23">
        <f t="shared" si="349"/>
        <v>0</v>
      </c>
      <c r="H152" s="23">
        <f t="shared" si="349"/>
        <v>0</v>
      </c>
      <c r="I152" s="23">
        <f t="shared" si="349"/>
        <v>0</v>
      </c>
      <c r="J152" s="23">
        <f t="shared" si="349"/>
        <v>0</v>
      </c>
      <c r="K152" s="23">
        <f t="shared" si="349"/>
        <v>0</v>
      </c>
      <c r="L152" s="23">
        <f t="shared" si="349"/>
        <v>0</v>
      </c>
      <c r="M152" s="23">
        <f t="shared" si="349"/>
        <v>0</v>
      </c>
      <c r="N152" s="23">
        <f t="shared" si="349"/>
        <v>0</v>
      </c>
      <c r="O152" s="23">
        <f t="shared" si="349"/>
        <v>0</v>
      </c>
      <c r="P152" s="23">
        <f t="shared" si="349"/>
        <v>0</v>
      </c>
      <c r="Q152" s="23">
        <f t="shared" si="349"/>
        <v>0</v>
      </c>
      <c r="R152" s="23">
        <f t="shared" si="349"/>
        <v>0</v>
      </c>
      <c r="S152" s="23">
        <f t="shared" si="349"/>
        <v>0</v>
      </c>
      <c r="T152" s="23">
        <f t="shared" si="349"/>
        <v>0</v>
      </c>
      <c r="U152" s="23">
        <f t="shared" si="349"/>
        <v>0</v>
      </c>
      <c r="V152" s="23">
        <f t="shared" si="349"/>
        <v>0</v>
      </c>
      <c r="W152" s="23">
        <f t="shared" si="349"/>
        <v>0</v>
      </c>
      <c r="X152" s="23">
        <f t="shared" si="349"/>
        <v>0</v>
      </c>
      <c r="Y152" s="23">
        <f t="shared" si="349"/>
        <v>0</v>
      </c>
      <c r="Z152" s="23">
        <f t="shared" si="349"/>
        <v>0</v>
      </c>
      <c r="AA152" s="23">
        <f t="shared" si="349"/>
        <v>0</v>
      </c>
      <c r="AB152" s="23">
        <f t="shared" si="349"/>
        <v>0</v>
      </c>
      <c r="AC152" s="23">
        <f t="shared" si="349"/>
        <v>0</v>
      </c>
      <c r="AD152" s="23">
        <f t="shared" si="349"/>
        <v>0</v>
      </c>
      <c r="AE152" s="23">
        <f t="shared" si="349"/>
        <v>0</v>
      </c>
      <c r="AF152" s="23">
        <f t="shared" si="349"/>
        <v>0</v>
      </c>
      <c r="AG152" s="23">
        <f t="shared" si="349"/>
        <v>0</v>
      </c>
      <c r="AH152" s="23">
        <f t="shared" si="349"/>
        <v>0</v>
      </c>
      <c r="AI152" s="23">
        <f t="shared" si="349"/>
        <v>0</v>
      </c>
      <c r="AJ152" s="23">
        <f t="shared" si="349"/>
        <v>0</v>
      </c>
      <c r="AK152" s="23">
        <f t="shared" si="349"/>
        <v>0</v>
      </c>
      <c r="AL152" s="23">
        <f t="shared" si="349"/>
        <v>0</v>
      </c>
      <c r="AM152" s="23">
        <f t="shared" si="349"/>
        <v>0</v>
      </c>
      <c r="AN152" s="23">
        <f t="shared" si="349"/>
        <v>0</v>
      </c>
      <c r="AO152" s="23">
        <f t="shared" si="349"/>
        <v>0</v>
      </c>
      <c r="AP152" s="23">
        <f t="shared" si="349"/>
        <v>0</v>
      </c>
      <c r="AQ152" s="23">
        <f t="shared" si="349"/>
        <v>0</v>
      </c>
      <c r="AR152" s="23">
        <f t="shared" si="349"/>
        <v>0</v>
      </c>
      <c r="AS152" s="23">
        <f t="shared" si="349"/>
        <v>0</v>
      </c>
      <c r="AT152" s="23">
        <f t="shared" si="349"/>
        <v>0</v>
      </c>
      <c r="AU152" s="23">
        <f t="shared" si="349"/>
        <v>0</v>
      </c>
      <c r="AV152" s="23">
        <f t="shared" si="349"/>
        <v>0</v>
      </c>
      <c r="AW152" s="23">
        <f t="shared" si="349"/>
        <v>0</v>
      </c>
      <c r="AX152" s="23">
        <f t="shared" si="349"/>
        <v>0</v>
      </c>
      <c r="AY152" s="23">
        <f t="shared" si="349"/>
        <v>0</v>
      </c>
      <c r="AZ152" s="23">
        <f t="shared" si="349"/>
        <v>0</v>
      </c>
      <c r="BA152" s="23">
        <f t="shared" si="349"/>
        <v>0</v>
      </c>
      <c r="BB152" s="23">
        <f t="shared" si="349"/>
        <v>0</v>
      </c>
      <c r="BC152" s="23">
        <f t="shared" si="349"/>
        <v>0</v>
      </c>
      <c r="BD152" s="23">
        <f t="shared" si="349"/>
        <v>0</v>
      </c>
      <c r="BE152" s="23">
        <f t="shared" si="349"/>
        <v>0</v>
      </c>
      <c r="BF152" s="23">
        <f t="shared" si="349"/>
        <v>0</v>
      </c>
      <c r="BG152" s="23">
        <f t="shared" si="349"/>
        <v>0</v>
      </c>
      <c r="BH152" s="23">
        <f t="shared" si="349"/>
        <v>0</v>
      </c>
      <c r="BI152" s="23">
        <f t="shared" si="349"/>
        <v>0</v>
      </c>
      <c r="BJ152" s="23">
        <f t="shared" si="349"/>
        <v>0</v>
      </c>
      <c r="BK152" s="23">
        <f t="shared" si="349"/>
        <v>0</v>
      </c>
      <c r="BL152" s="23">
        <f t="shared" si="349"/>
        <v>0</v>
      </c>
      <c r="BM152" s="23">
        <f t="shared" si="349"/>
        <v>0</v>
      </c>
      <c r="BN152" s="23">
        <f t="shared" si="349"/>
        <v>0</v>
      </c>
      <c r="BO152" s="23">
        <f t="shared" si="349"/>
        <v>0</v>
      </c>
      <c r="BP152" s="23">
        <f t="shared" si="349"/>
        <v>0</v>
      </c>
      <c r="BQ152" s="23">
        <f t="shared" ref="BQ152:EB152" si="350">SUM(BQ50:BQ62)</f>
        <v>0</v>
      </c>
      <c r="BR152" s="23">
        <f t="shared" si="350"/>
        <v>0</v>
      </c>
      <c r="BS152" s="23">
        <f t="shared" si="350"/>
        <v>0</v>
      </c>
      <c r="BT152" s="23">
        <f t="shared" si="350"/>
        <v>0</v>
      </c>
      <c r="BU152" s="23">
        <f t="shared" si="350"/>
        <v>0</v>
      </c>
      <c r="BV152" s="23">
        <f t="shared" si="350"/>
        <v>0</v>
      </c>
      <c r="BW152" s="23">
        <f t="shared" si="350"/>
        <v>0</v>
      </c>
      <c r="BX152" s="23">
        <f t="shared" si="350"/>
        <v>0</v>
      </c>
      <c r="BY152" s="23">
        <f t="shared" si="350"/>
        <v>0</v>
      </c>
      <c r="BZ152" s="23">
        <f t="shared" si="350"/>
        <v>0</v>
      </c>
      <c r="CA152" s="23">
        <f t="shared" si="350"/>
        <v>0</v>
      </c>
      <c r="CB152" s="23">
        <f t="shared" si="350"/>
        <v>0</v>
      </c>
      <c r="CC152" s="23">
        <f t="shared" si="350"/>
        <v>0</v>
      </c>
      <c r="CD152" s="23">
        <f t="shared" si="350"/>
        <v>0</v>
      </c>
      <c r="CE152" s="23">
        <f t="shared" si="350"/>
        <v>0</v>
      </c>
      <c r="CF152" s="23">
        <f t="shared" si="350"/>
        <v>0</v>
      </c>
      <c r="CG152" s="23">
        <f t="shared" si="350"/>
        <v>0</v>
      </c>
      <c r="CH152" s="23">
        <f t="shared" si="350"/>
        <v>0</v>
      </c>
      <c r="CI152" s="23">
        <f t="shared" si="350"/>
        <v>0</v>
      </c>
      <c r="CJ152" s="23">
        <f t="shared" si="350"/>
        <v>0</v>
      </c>
      <c r="CK152" s="23">
        <f t="shared" si="350"/>
        <v>0</v>
      </c>
      <c r="CL152" s="23">
        <f t="shared" si="350"/>
        <v>0</v>
      </c>
      <c r="CM152" s="23">
        <f t="shared" si="350"/>
        <v>0</v>
      </c>
      <c r="CN152" s="23">
        <f t="shared" si="350"/>
        <v>0</v>
      </c>
      <c r="CO152" s="23">
        <f t="shared" si="350"/>
        <v>0</v>
      </c>
      <c r="CP152" s="23">
        <f t="shared" si="350"/>
        <v>0</v>
      </c>
      <c r="CQ152" s="23">
        <f t="shared" si="350"/>
        <v>0</v>
      </c>
      <c r="CR152" s="23">
        <f t="shared" si="350"/>
        <v>0</v>
      </c>
      <c r="CS152" s="23">
        <f t="shared" si="350"/>
        <v>0</v>
      </c>
      <c r="CT152" s="23">
        <f t="shared" si="350"/>
        <v>0</v>
      </c>
      <c r="CU152" s="23">
        <f t="shared" si="350"/>
        <v>0</v>
      </c>
      <c r="CV152" s="23">
        <f t="shared" si="350"/>
        <v>0</v>
      </c>
      <c r="CW152" s="23">
        <f t="shared" si="350"/>
        <v>0</v>
      </c>
      <c r="CX152" s="23">
        <f t="shared" si="350"/>
        <v>0</v>
      </c>
      <c r="CY152" s="23">
        <f t="shared" si="350"/>
        <v>0</v>
      </c>
      <c r="CZ152" s="23">
        <f t="shared" si="350"/>
        <v>0</v>
      </c>
      <c r="DA152" s="23">
        <f t="shared" si="350"/>
        <v>0</v>
      </c>
      <c r="DB152" s="23">
        <f t="shared" si="350"/>
        <v>0</v>
      </c>
      <c r="DC152" s="23">
        <f t="shared" si="350"/>
        <v>0</v>
      </c>
      <c r="DD152" s="23">
        <f t="shared" si="350"/>
        <v>0</v>
      </c>
      <c r="DE152" s="23">
        <f t="shared" si="350"/>
        <v>0</v>
      </c>
      <c r="DF152" s="23">
        <f t="shared" si="350"/>
        <v>0</v>
      </c>
      <c r="DG152" s="23">
        <f t="shared" si="350"/>
        <v>0</v>
      </c>
      <c r="DH152" s="23">
        <f t="shared" si="350"/>
        <v>0</v>
      </c>
      <c r="DI152" s="23">
        <f t="shared" si="350"/>
        <v>0</v>
      </c>
      <c r="DJ152" s="23">
        <f t="shared" si="350"/>
        <v>0</v>
      </c>
      <c r="DK152" s="23">
        <f t="shared" si="350"/>
        <v>0</v>
      </c>
      <c r="DL152" s="23">
        <f t="shared" si="350"/>
        <v>2</v>
      </c>
      <c r="DM152" s="23">
        <f t="shared" si="350"/>
        <v>3</v>
      </c>
      <c r="DN152" s="23">
        <f t="shared" si="350"/>
        <v>5</v>
      </c>
      <c r="DO152" s="23">
        <f t="shared" si="350"/>
        <v>5</v>
      </c>
      <c r="DP152" s="23">
        <f t="shared" si="350"/>
        <v>3</v>
      </c>
      <c r="DQ152" s="23">
        <f t="shared" si="350"/>
        <v>6</v>
      </c>
      <c r="DR152" s="23">
        <f t="shared" si="350"/>
        <v>2</v>
      </c>
      <c r="DS152" s="23">
        <f t="shared" si="350"/>
        <v>3</v>
      </c>
      <c r="DT152" s="23">
        <f t="shared" si="350"/>
        <v>3</v>
      </c>
      <c r="DU152" s="23">
        <f t="shared" si="350"/>
        <v>6</v>
      </c>
      <c r="DV152" s="23">
        <f t="shared" si="350"/>
        <v>4</v>
      </c>
      <c r="DW152" s="23">
        <f t="shared" si="350"/>
        <v>1</v>
      </c>
      <c r="DX152" s="23">
        <f t="shared" si="350"/>
        <v>2</v>
      </c>
      <c r="DY152" s="23">
        <f t="shared" si="350"/>
        <v>4</v>
      </c>
      <c r="DZ152" s="23">
        <f t="shared" si="350"/>
        <v>3</v>
      </c>
      <c r="EA152" s="23">
        <f t="shared" si="350"/>
        <v>2</v>
      </c>
      <c r="EB152" s="23">
        <f t="shared" si="350"/>
        <v>3</v>
      </c>
      <c r="EC152" s="23">
        <f t="shared" ref="EC152:GN152" si="351">SUM(EC50:EC62)</f>
        <v>1</v>
      </c>
      <c r="ED152" s="23">
        <f t="shared" si="351"/>
        <v>4</v>
      </c>
      <c r="EE152" s="23">
        <f t="shared" si="351"/>
        <v>1</v>
      </c>
      <c r="EF152" s="23">
        <f t="shared" si="351"/>
        <v>4</v>
      </c>
      <c r="EG152" s="23">
        <f t="shared" si="351"/>
        <v>1</v>
      </c>
      <c r="EH152" s="23">
        <f t="shared" si="351"/>
        <v>0</v>
      </c>
      <c r="EI152" s="23">
        <f t="shared" si="351"/>
        <v>1</v>
      </c>
      <c r="EJ152" s="23">
        <f t="shared" si="351"/>
        <v>6</v>
      </c>
      <c r="EK152" s="23">
        <f t="shared" si="351"/>
        <v>4</v>
      </c>
      <c r="EL152" s="23">
        <f t="shared" si="351"/>
        <v>1</v>
      </c>
      <c r="EM152" s="23">
        <f t="shared" si="351"/>
        <v>1</v>
      </c>
      <c r="EN152" s="23">
        <f t="shared" si="351"/>
        <v>4</v>
      </c>
      <c r="EO152" s="23">
        <f t="shared" si="351"/>
        <v>2</v>
      </c>
      <c r="EP152" s="23">
        <f t="shared" si="351"/>
        <v>1</v>
      </c>
      <c r="EQ152" s="23">
        <f t="shared" si="351"/>
        <v>1</v>
      </c>
      <c r="ER152" s="23">
        <f t="shared" si="351"/>
        <v>1</v>
      </c>
      <c r="ES152" s="23">
        <f t="shared" si="351"/>
        <v>1</v>
      </c>
      <c r="ET152" s="23">
        <f t="shared" si="351"/>
        <v>0</v>
      </c>
      <c r="EU152" s="23">
        <f t="shared" si="351"/>
        <v>1</v>
      </c>
      <c r="EV152" s="23">
        <f t="shared" si="351"/>
        <v>0</v>
      </c>
      <c r="EW152" s="23">
        <f t="shared" si="351"/>
        <v>0</v>
      </c>
      <c r="EX152" s="23">
        <f t="shared" si="351"/>
        <v>3</v>
      </c>
      <c r="EY152" s="23">
        <f t="shared" si="351"/>
        <v>1</v>
      </c>
      <c r="EZ152" s="23">
        <f t="shared" si="351"/>
        <v>1</v>
      </c>
      <c r="FA152" s="23">
        <f t="shared" si="351"/>
        <v>0</v>
      </c>
      <c r="FB152" s="23">
        <f t="shared" si="351"/>
        <v>0</v>
      </c>
      <c r="FC152" s="23">
        <f t="shared" si="351"/>
        <v>0</v>
      </c>
      <c r="FD152" s="23">
        <f t="shared" si="351"/>
        <v>0</v>
      </c>
      <c r="FE152" s="23">
        <f t="shared" si="351"/>
        <v>1</v>
      </c>
      <c r="FF152" s="23">
        <f t="shared" si="351"/>
        <v>1</v>
      </c>
      <c r="FG152" s="23">
        <f t="shared" si="351"/>
        <v>0</v>
      </c>
      <c r="FH152" s="23">
        <f t="shared" si="351"/>
        <v>2</v>
      </c>
      <c r="FI152" s="23">
        <f t="shared" si="351"/>
        <v>1</v>
      </c>
      <c r="FJ152" s="23">
        <f t="shared" si="351"/>
        <v>1</v>
      </c>
      <c r="FK152" s="23">
        <f t="shared" si="351"/>
        <v>0</v>
      </c>
      <c r="FL152" s="23">
        <f t="shared" si="351"/>
        <v>0</v>
      </c>
      <c r="FM152" s="23">
        <f t="shared" si="351"/>
        <v>2</v>
      </c>
      <c r="FN152" s="23">
        <f t="shared" si="351"/>
        <v>0</v>
      </c>
      <c r="FO152" s="23">
        <f t="shared" si="351"/>
        <v>2</v>
      </c>
      <c r="FP152" s="23">
        <f t="shared" si="351"/>
        <v>0</v>
      </c>
      <c r="FQ152" s="23">
        <f t="shared" si="351"/>
        <v>1</v>
      </c>
      <c r="FR152" s="23">
        <f t="shared" si="351"/>
        <v>1</v>
      </c>
      <c r="FS152" s="23">
        <f t="shared" si="351"/>
        <v>1</v>
      </c>
      <c r="FT152" s="23">
        <f t="shared" si="351"/>
        <v>0</v>
      </c>
      <c r="FU152" s="23">
        <f t="shared" si="351"/>
        <v>1</v>
      </c>
      <c r="FV152" s="23">
        <f t="shared" si="351"/>
        <v>0</v>
      </c>
      <c r="FW152" s="23">
        <f t="shared" si="351"/>
        <v>0</v>
      </c>
      <c r="FX152" s="23">
        <f t="shared" si="351"/>
        <v>0</v>
      </c>
      <c r="FY152" s="23">
        <f t="shared" si="351"/>
        <v>0</v>
      </c>
      <c r="FZ152" s="23">
        <f t="shared" si="351"/>
        <v>0</v>
      </c>
      <c r="GA152" s="23">
        <f t="shared" si="351"/>
        <v>0</v>
      </c>
      <c r="GB152" s="23">
        <f t="shared" si="351"/>
        <v>0</v>
      </c>
      <c r="GC152" s="23">
        <f t="shared" si="351"/>
        <v>0</v>
      </c>
      <c r="GD152" s="23">
        <f t="shared" si="351"/>
        <v>0</v>
      </c>
      <c r="GE152" s="23">
        <f t="shared" si="351"/>
        <v>0</v>
      </c>
      <c r="GF152" s="23">
        <f t="shared" si="351"/>
        <v>0</v>
      </c>
      <c r="GG152" s="23">
        <f t="shared" si="351"/>
        <v>1</v>
      </c>
      <c r="GH152" s="23">
        <f t="shared" si="351"/>
        <v>0</v>
      </c>
      <c r="GI152" s="23">
        <f t="shared" si="351"/>
        <v>0</v>
      </c>
      <c r="GJ152" s="23">
        <f t="shared" si="351"/>
        <v>0</v>
      </c>
      <c r="GK152" s="23">
        <f t="shared" si="351"/>
        <v>0</v>
      </c>
      <c r="GL152" s="23">
        <f t="shared" si="351"/>
        <v>1</v>
      </c>
      <c r="GM152" s="23">
        <f t="shared" si="351"/>
        <v>0</v>
      </c>
      <c r="GN152" s="23">
        <f t="shared" si="351"/>
        <v>0</v>
      </c>
      <c r="GO152" s="23">
        <f t="shared" ref="GO152:IZ152" si="352">SUM(GO50:GO62)</f>
        <v>0</v>
      </c>
      <c r="GP152" s="23">
        <f t="shared" si="352"/>
        <v>0</v>
      </c>
      <c r="GQ152" s="23">
        <f t="shared" si="352"/>
        <v>0</v>
      </c>
      <c r="GR152" s="23">
        <f t="shared" si="352"/>
        <v>0</v>
      </c>
      <c r="GS152" s="23">
        <f t="shared" si="352"/>
        <v>0</v>
      </c>
      <c r="GT152" s="23">
        <f t="shared" si="352"/>
        <v>0</v>
      </c>
      <c r="GU152" s="23">
        <f t="shared" si="352"/>
        <v>0</v>
      </c>
      <c r="GV152" s="23">
        <f t="shared" si="352"/>
        <v>0</v>
      </c>
      <c r="GW152" s="23">
        <f t="shared" si="352"/>
        <v>0</v>
      </c>
      <c r="GX152" s="23">
        <f t="shared" si="352"/>
        <v>1</v>
      </c>
      <c r="GY152" s="23">
        <f t="shared" si="352"/>
        <v>0</v>
      </c>
      <c r="GZ152" s="23">
        <f t="shared" si="352"/>
        <v>0</v>
      </c>
      <c r="HA152" s="23">
        <f t="shared" si="352"/>
        <v>1</v>
      </c>
      <c r="HB152" s="23">
        <f t="shared" si="352"/>
        <v>1</v>
      </c>
      <c r="HC152" s="23">
        <f t="shared" si="352"/>
        <v>0</v>
      </c>
      <c r="HD152" s="23">
        <f t="shared" si="352"/>
        <v>0</v>
      </c>
      <c r="HE152" s="23">
        <f t="shared" si="352"/>
        <v>0</v>
      </c>
      <c r="HF152" s="23">
        <f t="shared" si="352"/>
        <v>1</v>
      </c>
      <c r="HG152" s="23">
        <f t="shared" si="352"/>
        <v>0</v>
      </c>
      <c r="HH152" s="23">
        <f t="shared" si="352"/>
        <v>0</v>
      </c>
      <c r="HI152" s="23">
        <f t="shared" si="352"/>
        <v>1</v>
      </c>
      <c r="HJ152" s="23">
        <f t="shared" si="352"/>
        <v>0</v>
      </c>
      <c r="HK152" s="23">
        <f t="shared" si="352"/>
        <v>0</v>
      </c>
      <c r="HL152" s="23">
        <f t="shared" si="352"/>
        <v>0</v>
      </c>
      <c r="HM152" s="23">
        <f t="shared" si="352"/>
        <v>0</v>
      </c>
      <c r="HN152" s="23">
        <f t="shared" si="352"/>
        <v>0</v>
      </c>
      <c r="HO152" s="23">
        <f t="shared" si="352"/>
        <v>0</v>
      </c>
      <c r="HP152" s="23">
        <f t="shared" si="352"/>
        <v>0</v>
      </c>
      <c r="HQ152" s="23">
        <f t="shared" si="352"/>
        <v>1</v>
      </c>
      <c r="HR152" s="23">
        <f t="shared" si="352"/>
        <v>0</v>
      </c>
      <c r="HS152" s="23">
        <f t="shared" si="352"/>
        <v>0</v>
      </c>
      <c r="HT152" s="23">
        <f t="shared" si="352"/>
        <v>0</v>
      </c>
      <c r="HU152" s="23">
        <f t="shared" si="352"/>
        <v>0</v>
      </c>
      <c r="HV152" s="23">
        <f t="shared" si="352"/>
        <v>0</v>
      </c>
      <c r="HW152" s="23">
        <f t="shared" si="352"/>
        <v>0</v>
      </c>
      <c r="HX152" s="23">
        <f t="shared" si="352"/>
        <v>0</v>
      </c>
      <c r="HY152" s="23">
        <f t="shared" si="352"/>
        <v>0</v>
      </c>
      <c r="HZ152" s="23">
        <f t="shared" si="352"/>
        <v>0</v>
      </c>
      <c r="IA152" s="23">
        <f t="shared" si="352"/>
        <v>0</v>
      </c>
      <c r="IB152" s="23">
        <f t="shared" si="352"/>
        <v>0</v>
      </c>
      <c r="IC152" s="23">
        <f t="shared" si="352"/>
        <v>1</v>
      </c>
      <c r="ID152" s="23">
        <f t="shared" si="352"/>
        <v>1</v>
      </c>
      <c r="IE152" s="23">
        <f t="shared" si="352"/>
        <v>0</v>
      </c>
      <c r="IF152" s="23">
        <f t="shared" si="352"/>
        <v>0</v>
      </c>
      <c r="IG152" s="23">
        <f t="shared" si="352"/>
        <v>0</v>
      </c>
      <c r="IH152" s="23">
        <f t="shared" si="352"/>
        <v>0</v>
      </c>
      <c r="II152" s="23">
        <f t="shared" si="352"/>
        <v>0</v>
      </c>
      <c r="IJ152" s="23">
        <f t="shared" si="352"/>
        <v>0</v>
      </c>
      <c r="IK152" s="23">
        <f t="shared" si="352"/>
        <v>0</v>
      </c>
      <c r="IL152" s="23">
        <f t="shared" si="352"/>
        <v>0</v>
      </c>
      <c r="IM152" s="23">
        <f t="shared" si="352"/>
        <v>0</v>
      </c>
      <c r="IN152" s="23">
        <f t="shared" si="352"/>
        <v>0</v>
      </c>
      <c r="IO152" s="23">
        <f t="shared" si="352"/>
        <v>0</v>
      </c>
      <c r="IP152" s="23">
        <f t="shared" si="352"/>
        <v>0</v>
      </c>
      <c r="IQ152" s="23">
        <f t="shared" si="352"/>
        <v>0</v>
      </c>
      <c r="IR152" s="23">
        <f t="shared" si="352"/>
        <v>0</v>
      </c>
      <c r="IS152" s="23">
        <f t="shared" si="352"/>
        <v>0</v>
      </c>
      <c r="IT152" s="23">
        <f t="shared" si="352"/>
        <v>0</v>
      </c>
      <c r="IU152" s="23">
        <f t="shared" si="352"/>
        <v>0</v>
      </c>
      <c r="IV152" s="23">
        <f t="shared" si="352"/>
        <v>0</v>
      </c>
      <c r="IW152" s="23">
        <f t="shared" si="352"/>
        <v>0</v>
      </c>
      <c r="IX152" s="23">
        <f t="shared" si="352"/>
        <v>0</v>
      </c>
      <c r="IY152" s="23">
        <f t="shared" si="352"/>
        <v>0</v>
      </c>
      <c r="IZ152" s="23">
        <f t="shared" si="352"/>
        <v>0</v>
      </c>
      <c r="JA152" s="23">
        <f t="shared" ref="JA152:JH152" si="353">SUM(JA50:JA62)</f>
        <v>0</v>
      </c>
      <c r="JB152" s="23">
        <f t="shared" si="353"/>
        <v>0</v>
      </c>
      <c r="JC152" s="23">
        <f t="shared" si="353"/>
        <v>0</v>
      </c>
      <c r="JD152" s="23">
        <f t="shared" si="353"/>
        <v>0</v>
      </c>
      <c r="JE152" s="23">
        <f t="shared" si="353"/>
        <v>0</v>
      </c>
      <c r="JF152" s="23">
        <f t="shared" si="353"/>
        <v>0</v>
      </c>
      <c r="JG152" s="23">
        <f t="shared" si="353"/>
        <v>0</v>
      </c>
      <c r="JH152" s="23">
        <f t="shared" si="353"/>
        <v>0</v>
      </c>
      <c r="JI152" s="23">
        <f t="shared" ref="JI152:JM152" si="354">SUM(JI50:JI62)</f>
        <v>0</v>
      </c>
      <c r="JJ152" s="23">
        <f t="shared" si="354"/>
        <v>0</v>
      </c>
      <c r="JK152" s="23">
        <f t="shared" si="354"/>
        <v>0</v>
      </c>
      <c r="JL152" s="23">
        <f t="shared" si="354"/>
        <v>0</v>
      </c>
      <c r="JM152" s="23">
        <f t="shared" si="354"/>
        <v>0</v>
      </c>
      <c r="JN152" s="23">
        <f t="shared" ref="JN152:JQ152" si="355">SUM(JN50:JN62)</f>
        <v>0</v>
      </c>
      <c r="JO152" s="23">
        <f t="shared" si="355"/>
        <v>1</v>
      </c>
      <c r="JP152" s="23">
        <f t="shared" si="355"/>
        <v>0</v>
      </c>
      <c r="JQ152" s="23">
        <f t="shared" si="355"/>
        <v>0</v>
      </c>
      <c r="JR152" s="23">
        <f t="shared" ref="JR152:JT152" si="356">SUM(JR50:JR62)</f>
        <v>0</v>
      </c>
      <c r="JS152" s="23">
        <f t="shared" si="356"/>
        <v>1</v>
      </c>
      <c r="JT152" s="23">
        <f t="shared" si="356"/>
        <v>0</v>
      </c>
      <c r="JU152" s="23">
        <f t="shared" ref="JU152:JW152" si="357">SUM(JU50:JU62)</f>
        <v>0</v>
      </c>
      <c r="JV152" s="23">
        <f t="shared" si="357"/>
        <v>0</v>
      </c>
      <c r="JW152" s="23">
        <f t="shared" si="357"/>
        <v>0</v>
      </c>
      <c r="JX152" s="23">
        <f t="shared" ref="JX152" si="358">SUM(JX50:JX62)</f>
        <v>0</v>
      </c>
    </row>
    <row r="153" spans="1:284">
      <c r="D153" s="23" t="s">
        <v>1543</v>
      </c>
      <c r="E153" s="23">
        <f>SUM(E63:E67)</f>
        <v>31</v>
      </c>
      <c r="F153" s="23">
        <f>SUM(F63:F67)</f>
        <v>31</v>
      </c>
      <c r="G153" s="23">
        <f t="shared" ref="G153:BR153" si="359">SUM(G63:G69)</f>
        <v>0</v>
      </c>
      <c r="H153" s="23">
        <f t="shared" si="359"/>
        <v>0</v>
      </c>
      <c r="I153" s="23">
        <f t="shared" si="359"/>
        <v>0</v>
      </c>
      <c r="J153" s="23">
        <f t="shared" si="359"/>
        <v>0</v>
      </c>
      <c r="K153" s="23">
        <f t="shared" si="359"/>
        <v>0</v>
      </c>
      <c r="L153" s="23">
        <f t="shared" si="359"/>
        <v>0</v>
      </c>
      <c r="M153" s="23">
        <f t="shared" si="359"/>
        <v>0</v>
      </c>
      <c r="N153" s="23">
        <f t="shared" si="359"/>
        <v>0</v>
      </c>
      <c r="O153" s="23">
        <f t="shared" si="359"/>
        <v>0</v>
      </c>
      <c r="P153" s="23">
        <f t="shared" si="359"/>
        <v>0</v>
      </c>
      <c r="Q153" s="23">
        <f t="shared" si="359"/>
        <v>0</v>
      </c>
      <c r="R153" s="23">
        <f t="shared" si="359"/>
        <v>0</v>
      </c>
      <c r="S153" s="23">
        <f t="shared" si="359"/>
        <v>0</v>
      </c>
      <c r="T153" s="23">
        <f t="shared" si="359"/>
        <v>0</v>
      </c>
      <c r="U153" s="23">
        <f t="shared" si="359"/>
        <v>0</v>
      </c>
      <c r="V153" s="23">
        <f t="shared" si="359"/>
        <v>0</v>
      </c>
      <c r="W153" s="23">
        <f t="shared" si="359"/>
        <v>0</v>
      </c>
      <c r="X153" s="23">
        <f t="shared" si="359"/>
        <v>0</v>
      </c>
      <c r="Y153" s="23">
        <f t="shared" si="359"/>
        <v>0</v>
      </c>
      <c r="Z153" s="23">
        <f t="shared" si="359"/>
        <v>0</v>
      </c>
      <c r="AA153" s="23">
        <f t="shared" si="359"/>
        <v>0</v>
      </c>
      <c r="AB153" s="23">
        <f t="shared" si="359"/>
        <v>0</v>
      </c>
      <c r="AC153" s="23">
        <f t="shared" si="359"/>
        <v>0</v>
      </c>
      <c r="AD153" s="23">
        <f t="shared" si="359"/>
        <v>0</v>
      </c>
      <c r="AE153" s="23">
        <f t="shared" si="359"/>
        <v>0</v>
      </c>
      <c r="AF153" s="23">
        <f t="shared" si="359"/>
        <v>0</v>
      </c>
      <c r="AG153" s="23">
        <f t="shared" si="359"/>
        <v>0</v>
      </c>
      <c r="AH153" s="23">
        <f t="shared" si="359"/>
        <v>0</v>
      </c>
      <c r="AI153" s="23">
        <f t="shared" si="359"/>
        <v>0</v>
      </c>
      <c r="AJ153" s="23">
        <f t="shared" si="359"/>
        <v>0</v>
      </c>
      <c r="AK153" s="23">
        <f t="shared" si="359"/>
        <v>0</v>
      </c>
      <c r="AL153" s="23">
        <f t="shared" si="359"/>
        <v>0</v>
      </c>
      <c r="AM153" s="23">
        <f t="shared" si="359"/>
        <v>0</v>
      </c>
      <c r="AN153" s="23">
        <f t="shared" si="359"/>
        <v>0</v>
      </c>
      <c r="AO153" s="23">
        <f t="shared" si="359"/>
        <v>0</v>
      </c>
      <c r="AP153" s="23">
        <f t="shared" si="359"/>
        <v>0</v>
      </c>
      <c r="AQ153" s="23">
        <f t="shared" si="359"/>
        <v>0</v>
      </c>
      <c r="AR153" s="23">
        <f t="shared" si="359"/>
        <v>0</v>
      </c>
      <c r="AS153" s="23">
        <f t="shared" si="359"/>
        <v>0</v>
      </c>
      <c r="AT153" s="23">
        <f t="shared" si="359"/>
        <v>0</v>
      </c>
      <c r="AU153" s="23">
        <f t="shared" si="359"/>
        <v>0</v>
      </c>
      <c r="AV153" s="23">
        <f t="shared" si="359"/>
        <v>0</v>
      </c>
      <c r="AW153" s="23">
        <f t="shared" si="359"/>
        <v>0</v>
      </c>
      <c r="AX153" s="23">
        <f t="shared" si="359"/>
        <v>0</v>
      </c>
      <c r="AY153" s="23">
        <f t="shared" si="359"/>
        <v>0</v>
      </c>
      <c r="AZ153" s="23">
        <f t="shared" si="359"/>
        <v>0</v>
      </c>
      <c r="BA153" s="23">
        <f t="shared" si="359"/>
        <v>0</v>
      </c>
      <c r="BB153" s="23">
        <f t="shared" si="359"/>
        <v>0</v>
      </c>
      <c r="BC153" s="23">
        <f t="shared" si="359"/>
        <v>0</v>
      </c>
      <c r="BD153" s="23">
        <f t="shared" si="359"/>
        <v>0</v>
      </c>
      <c r="BE153" s="23">
        <f t="shared" si="359"/>
        <v>0</v>
      </c>
      <c r="BF153" s="23">
        <f t="shared" si="359"/>
        <v>0</v>
      </c>
      <c r="BG153" s="23">
        <f t="shared" si="359"/>
        <v>0</v>
      </c>
      <c r="BH153" s="23">
        <f t="shared" si="359"/>
        <v>0</v>
      </c>
      <c r="BI153" s="23">
        <f t="shared" si="359"/>
        <v>0</v>
      </c>
      <c r="BJ153" s="23">
        <f t="shared" si="359"/>
        <v>0</v>
      </c>
      <c r="BK153" s="23">
        <f t="shared" si="359"/>
        <v>0</v>
      </c>
      <c r="BL153" s="23">
        <f t="shared" si="359"/>
        <v>0</v>
      </c>
      <c r="BM153" s="23">
        <f t="shared" si="359"/>
        <v>0</v>
      </c>
      <c r="BN153" s="23">
        <f t="shared" si="359"/>
        <v>0</v>
      </c>
      <c r="BO153" s="23">
        <f t="shared" si="359"/>
        <v>0</v>
      </c>
      <c r="BP153" s="23">
        <f t="shared" si="359"/>
        <v>0</v>
      </c>
      <c r="BQ153" s="23">
        <f t="shared" si="359"/>
        <v>0</v>
      </c>
      <c r="BR153" s="23">
        <f t="shared" si="359"/>
        <v>0</v>
      </c>
      <c r="BS153" s="23">
        <f t="shared" ref="BS153:ED153" si="360">SUM(BS63:BS69)</f>
        <v>0</v>
      </c>
      <c r="BT153" s="23">
        <f t="shared" si="360"/>
        <v>0</v>
      </c>
      <c r="BU153" s="23">
        <f t="shared" si="360"/>
        <v>0</v>
      </c>
      <c r="BV153" s="23">
        <f t="shared" si="360"/>
        <v>0</v>
      </c>
      <c r="BW153" s="23">
        <f t="shared" si="360"/>
        <v>0</v>
      </c>
      <c r="BX153" s="23">
        <f t="shared" si="360"/>
        <v>0</v>
      </c>
      <c r="BY153" s="23">
        <f t="shared" si="360"/>
        <v>0</v>
      </c>
      <c r="BZ153" s="23">
        <f t="shared" si="360"/>
        <v>0</v>
      </c>
      <c r="CA153" s="23">
        <f t="shared" si="360"/>
        <v>0</v>
      </c>
      <c r="CB153" s="23">
        <f t="shared" si="360"/>
        <v>0</v>
      </c>
      <c r="CC153" s="23">
        <f t="shared" si="360"/>
        <v>0</v>
      </c>
      <c r="CD153" s="23">
        <f t="shared" si="360"/>
        <v>0</v>
      </c>
      <c r="CE153" s="23">
        <f t="shared" si="360"/>
        <v>0</v>
      </c>
      <c r="CF153" s="23">
        <f t="shared" si="360"/>
        <v>0</v>
      </c>
      <c r="CG153" s="23">
        <f t="shared" si="360"/>
        <v>0</v>
      </c>
      <c r="CH153" s="23">
        <f t="shared" si="360"/>
        <v>0</v>
      </c>
      <c r="CI153" s="23">
        <f t="shared" si="360"/>
        <v>0</v>
      </c>
      <c r="CJ153" s="23">
        <f t="shared" si="360"/>
        <v>0</v>
      </c>
      <c r="CK153" s="23">
        <f t="shared" si="360"/>
        <v>0</v>
      </c>
      <c r="CL153" s="23">
        <f t="shared" si="360"/>
        <v>0</v>
      </c>
      <c r="CM153" s="23">
        <f t="shared" si="360"/>
        <v>0</v>
      </c>
      <c r="CN153" s="23">
        <f t="shared" si="360"/>
        <v>0</v>
      </c>
      <c r="CO153" s="23">
        <f t="shared" si="360"/>
        <v>0</v>
      </c>
      <c r="CP153" s="23">
        <f t="shared" si="360"/>
        <v>0</v>
      </c>
      <c r="CQ153" s="23">
        <f t="shared" si="360"/>
        <v>0</v>
      </c>
      <c r="CR153" s="23">
        <f t="shared" si="360"/>
        <v>0</v>
      </c>
      <c r="CS153" s="23">
        <f t="shared" si="360"/>
        <v>0</v>
      </c>
      <c r="CT153" s="23">
        <f t="shared" si="360"/>
        <v>0</v>
      </c>
      <c r="CU153" s="23">
        <f t="shared" si="360"/>
        <v>0</v>
      </c>
      <c r="CV153" s="23">
        <f t="shared" si="360"/>
        <v>0</v>
      </c>
      <c r="CW153" s="23">
        <f t="shared" si="360"/>
        <v>0</v>
      </c>
      <c r="CX153" s="23">
        <f t="shared" si="360"/>
        <v>0</v>
      </c>
      <c r="CY153" s="23">
        <f t="shared" si="360"/>
        <v>0</v>
      </c>
      <c r="CZ153" s="23">
        <f t="shared" si="360"/>
        <v>0</v>
      </c>
      <c r="DA153" s="23">
        <f t="shared" si="360"/>
        <v>0</v>
      </c>
      <c r="DB153" s="23">
        <f t="shared" si="360"/>
        <v>0</v>
      </c>
      <c r="DC153" s="23">
        <f t="shared" si="360"/>
        <v>0</v>
      </c>
      <c r="DD153" s="23">
        <f t="shared" si="360"/>
        <v>0</v>
      </c>
      <c r="DE153" s="23">
        <f t="shared" si="360"/>
        <v>0</v>
      </c>
      <c r="DF153" s="23">
        <f t="shared" si="360"/>
        <v>0</v>
      </c>
      <c r="DG153" s="23">
        <f t="shared" si="360"/>
        <v>0</v>
      </c>
      <c r="DH153" s="23">
        <f t="shared" si="360"/>
        <v>0</v>
      </c>
      <c r="DI153" s="23">
        <f t="shared" si="360"/>
        <v>0</v>
      </c>
      <c r="DJ153" s="23">
        <f t="shared" si="360"/>
        <v>0</v>
      </c>
      <c r="DK153" s="23">
        <f t="shared" si="360"/>
        <v>0</v>
      </c>
      <c r="DL153" s="23">
        <f t="shared" si="360"/>
        <v>0</v>
      </c>
      <c r="DM153" s="23">
        <f t="shared" si="360"/>
        <v>0</v>
      </c>
      <c r="DN153" s="23">
        <f t="shared" si="360"/>
        <v>0</v>
      </c>
      <c r="DO153" s="23">
        <f t="shared" si="360"/>
        <v>0</v>
      </c>
      <c r="DP153" s="23">
        <f t="shared" si="360"/>
        <v>0</v>
      </c>
      <c r="DQ153" s="23">
        <f t="shared" si="360"/>
        <v>0</v>
      </c>
      <c r="DR153" s="23">
        <f t="shared" si="360"/>
        <v>0</v>
      </c>
      <c r="DS153" s="23">
        <f t="shared" si="360"/>
        <v>0</v>
      </c>
      <c r="DT153" s="23">
        <f t="shared" si="360"/>
        <v>0</v>
      </c>
      <c r="DU153" s="23">
        <f t="shared" si="360"/>
        <v>0</v>
      </c>
      <c r="DV153" s="23">
        <f t="shared" si="360"/>
        <v>0</v>
      </c>
      <c r="DW153" s="23">
        <f t="shared" si="360"/>
        <v>0</v>
      </c>
      <c r="DX153" s="23">
        <f t="shared" si="360"/>
        <v>0</v>
      </c>
      <c r="DY153" s="23">
        <f t="shared" si="360"/>
        <v>0</v>
      </c>
      <c r="DZ153" s="23">
        <f t="shared" si="360"/>
        <v>0</v>
      </c>
      <c r="EA153" s="23">
        <f t="shared" si="360"/>
        <v>0</v>
      </c>
      <c r="EB153" s="23">
        <f t="shared" si="360"/>
        <v>0</v>
      </c>
      <c r="EC153" s="23">
        <f t="shared" si="360"/>
        <v>0</v>
      </c>
      <c r="ED153" s="23">
        <f t="shared" si="360"/>
        <v>0</v>
      </c>
      <c r="EE153" s="23">
        <f t="shared" ref="EE153:GP153" si="361">SUM(EE63:EE69)</f>
        <v>0</v>
      </c>
      <c r="EF153" s="23">
        <f t="shared" si="361"/>
        <v>0</v>
      </c>
      <c r="EG153" s="23">
        <f t="shared" si="361"/>
        <v>0</v>
      </c>
      <c r="EH153" s="23">
        <f t="shared" si="361"/>
        <v>0</v>
      </c>
      <c r="EI153" s="23">
        <f t="shared" si="361"/>
        <v>0</v>
      </c>
      <c r="EJ153" s="23">
        <f t="shared" si="361"/>
        <v>0</v>
      </c>
      <c r="EK153" s="23">
        <f t="shared" si="361"/>
        <v>0</v>
      </c>
      <c r="EL153" s="23">
        <f t="shared" si="361"/>
        <v>0</v>
      </c>
      <c r="EM153" s="23">
        <f t="shared" si="361"/>
        <v>0</v>
      </c>
      <c r="EN153" s="23">
        <f t="shared" si="361"/>
        <v>0</v>
      </c>
      <c r="EO153" s="23">
        <f t="shared" si="361"/>
        <v>0</v>
      </c>
      <c r="EP153" s="23">
        <f t="shared" si="361"/>
        <v>0</v>
      </c>
      <c r="EQ153" s="23">
        <f t="shared" si="361"/>
        <v>0</v>
      </c>
      <c r="ER153" s="23">
        <f t="shared" si="361"/>
        <v>0</v>
      </c>
      <c r="ES153" s="23">
        <f t="shared" si="361"/>
        <v>0</v>
      </c>
      <c r="ET153" s="23">
        <f t="shared" si="361"/>
        <v>0</v>
      </c>
      <c r="EU153" s="23">
        <f t="shared" si="361"/>
        <v>0</v>
      </c>
      <c r="EV153" s="23">
        <f t="shared" si="361"/>
        <v>0</v>
      </c>
      <c r="EW153" s="23">
        <f t="shared" si="361"/>
        <v>0</v>
      </c>
      <c r="EX153" s="23">
        <f t="shared" si="361"/>
        <v>3</v>
      </c>
      <c r="EY153" s="23">
        <f t="shared" si="361"/>
        <v>3</v>
      </c>
      <c r="EZ153" s="23">
        <f t="shared" si="361"/>
        <v>4</v>
      </c>
      <c r="FA153" s="23">
        <f t="shared" si="361"/>
        <v>3</v>
      </c>
      <c r="FB153" s="23">
        <f t="shared" si="361"/>
        <v>2</v>
      </c>
      <c r="FC153" s="23">
        <f t="shared" si="361"/>
        <v>0</v>
      </c>
      <c r="FD153" s="23">
        <f t="shared" si="361"/>
        <v>4</v>
      </c>
      <c r="FE153" s="23">
        <f t="shared" si="361"/>
        <v>3</v>
      </c>
      <c r="FF153" s="23">
        <f t="shared" si="361"/>
        <v>2</v>
      </c>
      <c r="FG153" s="23">
        <f t="shared" si="361"/>
        <v>1</v>
      </c>
      <c r="FH153" s="23">
        <f t="shared" si="361"/>
        <v>2</v>
      </c>
      <c r="FI153" s="23">
        <f t="shared" si="361"/>
        <v>3</v>
      </c>
      <c r="FJ153" s="23">
        <f t="shared" si="361"/>
        <v>1</v>
      </c>
      <c r="FK153" s="23">
        <f t="shared" si="361"/>
        <v>2</v>
      </c>
      <c r="FL153" s="23">
        <f t="shared" si="361"/>
        <v>0</v>
      </c>
      <c r="FM153" s="23">
        <f t="shared" si="361"/>
        <v>2</v>
      </c>
      <c r="FN153" s="23">
        <f t="shared" si="361"/>
        <v>1</v>
      </c>
      <c r="FO153" s="23">
        <f t="shared" si="361"/>
        <v>0</v>
      </c>
      <c r="FP153" s="23">
        <f t="shared" si="361"/>
        <v>0</v>
      </c>
      <c r="FQ153" s="23">
        <f t="shared" si="361"/>
        <v>0</v>
      </c>
      <c r="FR153" s="23">
        <f t="shared" si="361"/>
        <v>0</v>
      </c>
      <c r="FS153" s="23">
        <f t="shared" si="361"/>
        <v>0</v>
      </c>
      <c r="FT153" s="23">
        <f t="shared" si="361"/>
        <v>0</v>
      </c>
      <c r="FU153" s="23">
        <f t="shared" si="361"/>
        <v>0</v>
      </c>
      <c r="FV153" s="23">
        <f t="shared" si="361"/>
        <v>0</v>
      </c>
      <c r="FW153" s="23">
        <f t="shared" si="361"/>
        <v>0</v>
      </c>
      <c r="FX153" s="23">
        <f t="shared" si="361"/>
        <v>0</v>
      </c>
      <c r="FY153" s="23">
        <f t="shared" si="361"/>
        <v>0</v>
      </c>
      <c r="FZ153" s="23">
        <f t="shared" si="361"/>
        <v>0</v>
      </c>
      <c r="GA153" s="23">
        <f t="shared" si="361"/>
        <v>0</v>
      </c>
      <c r="GB153" s="23">
        <f t="shared" si="361"/>
        <v>0</v>
      </c>
      <c r="GC153" s="23">
        <f t="shared" si="361"/>
        <v>0</v>
      </c>
      <c r="GD153" s="23">
        <f t="shared" si="361"/>
        <v>0</v>
      </c>
      <c r="GE153" s="23">
        <f t="shared" si="361"/>
        <v>1</v>
      </c>
      <c r="GF153" s="23">
        <f t="shared" si="361"/>
        <v>0</v>
      </c>
      <c r="GG153" s="23">
        <f t="shared" si="361"/>
        <v>0</v>
      </c>
      <c r="GH153" s="23">
        <f t="shared" si="361"/>
        <v>0</v>
      </c>
      <c r="GI153" s="23">
        <f t="shared" si="361"/>
        <v>0</v>
      </c>
      <c r="GJ153" s="23">
        <f t="shared" si="361"/>
        <v>0</v>
      </c>
      <c r="GK153" s="23">
        <f t="shared" si="361"/>
        <v>0</v>
      </c>
      <c r="GL153" s="23">
        <f t="shared" si="361"/>
        <v>0</v>
      </c>
      <c r="GM153" s="23">
        <f t="shared" si="361"/>
        <v>0</v>
      </c>
      <c r="GN153" s="23">
        <f t="shared" si="361"/>
        <v>0</v>
      </c>
      <c r="GO153" s="23">
        <f t="shared" si="361"/>
        <v>1</v>
      </c>
      <c r="GP153" s="23">
        <f t="shared" si="361"/>
        <v>0</v>
      </c>
      <c r="GQ153" s="23">
        <f t="shared" ref="GQ153:JB153" si="362">SUM(GQ63:GQ69)</f>
        <v>0</v>
      </c>
      <c r="GR153" s="23">
        <f t="shared" si="362"/>
        <v>0</v>
      </c>
      <c r="GS153" s="23">
        <f t="shared" si="362"/>
        <v>0</v>
      </c>
      <c r="GT153" s="23">
        <f t="shared" si="362"/>
        <v>0</v>
      </c>
      <c r="GU153" s="23">
        <f t="shared" si="362"/>
        <v>0</v>
      </c>
      <c r="GV153" s="23">
        <f t="shared" si="362"/>
        <v>0</v>
      </c>
      <c r="GW153" s="23">
        <f t="shared" si="362"/>
        <v>0</v>
      </c>
      <c r="GX153" s="23">
        <f t="shared" si="362"/>
        <v>0</v>
      </c>
      <c r="GY153" s="23">
        <f t="shared" si="362"/>
        <v>0</v>
      </c>
      <c r="GZ153" s="23">
        <f t="shared" si="362"/>
        <v>0</v>
      </c>
      <c r="HA153" s="23">
        <f t="shared" si="362"/>
        <v>0</v>
      </c>
      <c r="HB153" s="23">
        <f t="shared" si="362"/>
        <v>0</v>
      </c>
      <c r="HC153" s="23">
        <f t="shared" si="362"/>
        <v>0</v>
      </c>
      <c r="HD153" s="23">
        <f t="shared" si="362"/>
        <v>0</v>
      </c>
      <c r="HE153" s="23">
        <f t="shared" si="362"/>
        <v>0</v>
      </c>
      <c r="HF153" s="23">
        <f t="shared" si="362"/>
        <v>0</v>
      </c>
      <c r="HG153" s="23">
        <f t="shared" si="362"/>
        <v>0</v>
      </c>
      <c r="HH153" s="23">
        <f t="shared" si="362"/>
        <v>0</v>
      </c>
      <c r="HI153" s="23">
        <f t="shared" si="362"/>
        <v>0</v>
      </c>
      <c r="HJ153" s="23">
        <f t="shared" si="362"/>
        <v>0</v>
      </c>
      <c r="HK153" s="23">
        <f t="shared" si="362"/>
        <v>0</v>
      </c>
      <c r="HL153" s="23">
        <f t="shared" si="362"/>
        <v>0</v>
      </c>
      <c r="HM153" s="23">
        <f t="shared" si="362"/>
        <v>0</v>
      </c>
      <c r="HN153" s="23">
        <f t="shared" si="362"/>
        <v>0</v>
      </c>
      <c r="HO153" s="23">
        <f t="shared" si="362"/>
        <v>0</v>
      </c>
      <c r="HP153" s="23">
        <f t="shared" si="362"/>
        <v>0</v>
      </c>
      <c r="HQ153" s="23">
        <f t="shared" si="362"/>
        <v>0</v>
      </c>
      <c r="HR153" s="23">
        <f t="shared" si="362"/>
        <v>0</v>
      </c>
      <c r="HS153" s="23">
        <f t="shared" si="362"/>
        <v>0</v>
      </c>
      <c r="HT153" s="23">
        <f t="shared" si="362"/>
        <v>0</v>
      </c>
      <c r="HU153" s="23">
        <f t="shared" si="362"/>
        <v>0</v>
      </c>
      <c r="HV153" s="23">
        <f t="shared" si="362"/>
        <v>0</v>
      </c>
      <c r="HW153" s="23">
        <f t="shared" si="362"/>
        <v>0</v>
      </c>
      <c r="HX153" s="23">
        <f t="shared" si="362"/>
        <v>0</v>
      </c>
      <c r="HY153" s="23">
        <f t="shared" si="362"/>
        <v>0</v>
      </c>
      <c r="HZ153" s="23">
        <f t="shared" si="362"/>
        <v>0</v>
      </c>
      <c r="IA153" s="23">
        <f t="shared" si="362"/>
        <v>0</v>
      </c>
      <c r="IB153" s="23">
        <f t="shared" si="362"/>
        <v>0</v>
      </c>
      <c r="IC153" s="23">
        <f t="shared" si="362"/>
        <v>0</v>
      </c>
      <c r="ID153" s="23">
        <f t="shared" si="362"/>
        <v>0</v>
      </c>
      <c r="IE153" s="23">
        <f t="shared" si="362"/>
        <v>0</v>
      </c>
      <c r="IF153" s="23">
        <f t="shared" si="362"/>
        <v>0</v>
      </c>
      <c r="IG153" s="23">
        <f t="shared" si="362"/>
        <v>0</v>
      </c>
      <c r="IH153" s="23">
        <f t="shared" si="362"/>
        <v>0</v>
      </c>
      <c r="II153" s="23">
        <f t="shared" si="362"/>
        <v>0</v>
      </c>
      <c r="IJ153" s="23">
        <f t="shared" si="362"/>
        <v>0</v>
      </c>
      <c r="IK153" s="23">
        <f t="shared" si="362"/>
        <v>0</v>
      </c>
      <c r="IL153" s="23">
        <f t="shared" si="362"/>
        <v>0</v>
      </c>
      <c r="IM153" s="23">
        <f t="shared" si="362"/>
        <v>0</v>
      </c>
      <c r="IN153" s="23">
        <f t="shared" si="362"/>
        <v>0</v>
      </c>
      <c r="IO153" s="23">
        <f t="shared" si="362"/>
        <v>0</v>
      </c>
      <c r="IP153" s="23">
        <f t="shared" si="362"/>
        <v>0</v>
      </c>
      <c r="IQ153" s="23">
        <f t="shared" si="362"/>
        <v>0</v>
      </c>
      <c r="IR153" s="23">
        <f t="shared" si="362"/>
        <v>0</v>
      </c>
      <c r="IS153" s="23">
        <f t="shared" si="362"/>
        <v>0</v>
      </c>
      <c r="IT153" s="23">
        <f t="shared" si="362"/>
        <v>0</v>
      </c>
      <c r="IU153" s="23">
        <f t="shared" si="362"/>
        <v>0</v>
      </c>
      <c r="IV153" s="23">
        <f t="shared" si="362"/>
        <v>0</v>
      </c>
      <c r="IW153" s="23">
        <f t="shared" si="362"/>
        <v>0</v>
      </c>
      <c r="IX153" s="23">
        <f t="shared" si="362"/>
        <v>0</v>
      </c>
      <c r="IY153" s="23">
        <f t="shared" si="362"/>
        <v>0</v>
      </c>
      <c r="IZ153" s="23">
        <f t="shared" si="362"/>
        <v>0</v>
      </c>
      <c r="JA153" s="23">
        <f t="shared" si="362"/>
        <v>0</v>
      </c>
      <c r="JB153" s="23">
        <f t="shared" si="362"/>
        <v>0</v>
      </c>
      <c r="JC153" s="23">
        <f t="shared" ref="JC153:JH153" si="363">SUM(JC63:JC69)</f>
        <v>0</v>
      </c>
      <c r="JD153" s="23">
        <f t="shared" si="363"/>
        <v>0</v>
      </c>
      <c r="JE153" s="23">
        <f t="shared" si="363"/>
        <v>0</v>
      </c>
      <c r="JF153" s="23">
        <f t="shared" si="363"/>
        <v>0</v>
      </c>
      <c r="JG153" s="23">
        <f t="shared" si="363"/>
        <v>0</v>
      </c>
      <c r="JH153" s="23">
        <f t="shared" si="363"/>
        <v>0</v>
      </c>
      <c r="JI153" s="23">
        <f t="shared" ref="JI153:JM153" si="364">SUM(JI63:JI69)</f>
        <v>0</v>
      </c>
      <c r="JJ153" s="23">
        <f t="shared" si="364"/>
        <v>0</v>
      </c>
      <c r="JK153" s="23">
        <f t="shared" si="364"/>
        <v>0</v>
      </c>
      <c r="JL153" s="23">
        <f t="shared" si="364"/>
        <v>0</v>
      </c>
      <c r="JM153" s="23">
        <f t="shared" si="364"/>
        <v>0</v>
      </c>
      <c r="JN153" s="23">
        <f t="shared" ref="JN153:JQ153" si="365">SUM(JN63:JN69)</f>
        <v>0</v>
      </c>
      <c r="JO153" s="23">
        <f t="shared" si="365"/>
        <v>0</v>
      </c>
      <c r="JP153" s="23">
        <f t="shared" si="365"/>
        <v>0</v>
      </c>
      <c r="JQ153" s="23">
        <f t="shared" si="365"/>
        <v>0</v>
      </c>
      <c r="JR153" s="23">
        <f t="shared" ref="JR153:JT153" si="366">SUM(JR63:JR69)</f>
        <v>0</v>
      </c>
      <c r="JS153" s="23">
        <f t="shared" si="366"/>
        <v>0</v>
      </c>
      <c r="JT153" s="23">
        <f t="shared" si="366"/>
        <v>0</v>
      </c>
      <c r="JU153" s="23">
        <f t="shared" ref="JU153:JW153" si="367">SUM(JU63:JU69)</f>
        <v>0</v>
      </c>
      <c r="JV153" s="23">
        <f t="shared" si="367"/>
        <v>0</v>
      </c>
      <c r="JW153" s="23">
        <f t="shared" si="367"/>
        <v>0</v>
      </c>
      <c r="JX153" s="23">
        <f t="shared" ref="JX153" si="368">SUM(JX63:JX69)</f>
        <v>0</v>
      </c>
    </row>
    <row r="154" spans="1:284">
      <c r="D154" s="23" t="s">
        <v>1544</v>
      </c>
      <c r="E154" s="23">
        <f t="shared" ref="E154:AJ154" si="369">SUM(E70:E79)</f>
        <v>282</v>
      </c>
      <c r="F154" s="23">
        <f t="shared" si="369"/>
        <v>282</v>
      </c>
      <c r="G154" s="23">
        <f t="shared" si="369"/>
        <v>0</v>
      </c>
      <c r="H154" s="23">
        <f t="shared" si="369"/>
        <v>0</v>
      </c>
      <c r="I154" s="23">
        <f t="shared" si="369"/>
        <v>0</v>
      </c>
      <c r="J154" s="23">
        <f t="shared" si="369"/>
        <v>0</v>
      </c>
      <c r="K154" s="23">
        <f t="shared" si="369"/>
        <v>0</v>
      </c>
      <c r="L154" s="23">
        <f t="shared" si="369"/>
        <v>0</v>
      </c>
      <c r="M154" s="23">
        <f t="shared" si="369"/>
        <v>0</v>
      </c>
      <c r="N154" s="23">
        <f t="shared" si="369"/>
        <v>0</v>
      </c>
      <c r="O154" s="23">
        <f t="shared" si="369"/>
        <v>0</v>
      </c>
      <c r="P154" s="23">
        <f t="shared" si="369"/>
        <v>0</v>
      </c>
      <c r="Q154" s="23">
        <f t="shared" si="369"/>
        <v>0</v>
      </c>
      <c r="R154" s="23">
        <f t="shared" si="369"/>
        <v>0</v>
      </c>
      <c r="S154" s="23">
        <f t="shared" si="369"/>
        <v>0</v>
      </c>
      <c r="T154" s="23">
        <f t="shared" si="369"/>
        <v>0</v>
      </c>
      <c r="U154" s="23">
        <f t="shared" si="369"/>
        <v>0</v>
      </c>
      <c r="V154" s="23">
        <f t="shared" si="369"/>
        <v>0</v>
      </c>
      <c r="W154" s="23">
        <f t="shared" si="369"/>
        <v>0</v>
      </c>
      <c r="X154" s="23">
        <f t="shared" si="369"/>
        <v>0</v>
      </c>
      <c r="Y154" s="23">
        <f t="shared" si="369"/>
        <v>0</v>
      </c>
      <c r="Z154" s="23">
        <f t="shared" si="369"/>
        <v>0</v>
      </c>
      <c r="AA154" s="23">
        <f t="shared" si="369"/>
        <v>0</v>
      </c>
      <c r="AB154" s="23">
        <f t="shared" si="369"/>
        <v>0</v>
      </c>
      <c r="AC154" s="23">
        <f t="shared" si="369"/>
        <v>0</v>
      </c>
      <c r="AD154" s="23">
        <f t="shared" si="369"/>
        <v>0</v>
      </c>
      <c r="AE154" s="23">
        <f t="shared" si="369"/>
        <v>0</v>
      </c>
      <c r="AF154" s="23">
        <f t="shared" si="369"/>
        <v>0</v>
      </c>
      <c r="AG154" s="23">
        <f t="shared" si="369"/>
        <v>0</v>
      </c>
      <c r="AH154" s="23">
        <f t="shared" si="369"/>
        <v>0</v>
      </c>
      <c r="AI154" s="23">
        <f t="shared" si="369"/>
        <v>0</v>
      </c>
      <c r="AJ154" s="23">
        <f t="shared" si="369"/>
        <v>0</v>
      </c>
      <c r="AK154" s="23">
        <f t="shared" ref="AK154:BP154" si="370">SUM(AK70:AK79)</f>
        <v>0</v>
      </c>
      <c r="AL154" s="23">
        <f t="shared" si="370"/>
        <v>0</v>
      </c>
      <c r="AM154" s="23">
        <f t="shared" si="370"/>
        <v>0</v>
      </c>
      <c r="AN154" s="23">
        <f t="shared" si="370"/>
        <v>0</v>
      </c>
      <c r="AO154" s="23">
        <f t="shared" si="370"/>
        <v>0</v>
      </c>
      <c r="AP154" s="23">
        <f t="shared" si="370"/>
        <v>0</v>
      </c>
      <c r="AQ154" s="23">
        <f t="shared" si="370"/>
        <v>0</v>
      </c>
      <c r="AR154" s="23">
        <f t="shared" si="370"/>
        <v>0</v>
      </c>
      <c r="AS154" s="23">
        <f t="shared" si="370"/>
        <v>0</v>
      </c>
      <c r="AT154" s="23">
        <f t="shared" si="370"/>
        <v>0</v>
      </c>
      <c r="AU154" s="23">
        <f t="shared" si="370"/>
        <v>0</v>
      </c>
      <c r="AV154" s="23">
        <f t="shared" si="370"/>
        <v>0</v>
      </c>
      <c r="AW154" s="23">
        <f t="shared" si="370"/>
        <v>0</v>
      </c>
      <c r="AX154" s="23">
        <f t="shared" si="370"/>
        <v>0</v>
      </c>
      <c r="AY154" s="23">
        <f t="shared" si="370"/>
        <v>0</v>
      </c>
      <c r="AZ154" s="23">
        <f t="shared" si="370"/>
        <v>0</v>
      </c>
      <c r="BA154" s="23">
        <f t="shared" si="370"/>
        <v>0</v>
      </c>
      <c r="BB154" s="23">
        <f t="shared" si="370"/>
        <v>0</v>
      </c>
      <c r="BC154" s="23">
        <f t="shared" si="370"/>
        <v>0</v>
      </c>
      <c r="BD154" s="23">
        <f t="shared" si="370"/>
        <v>0</v>
      </c>
      <c r="BE154" s="23">
        <f t="shared" si="370"/>
        <v>0</v>
      </c>
      <c r="BF154" s="23">
        <f t="shared" si="370"/>
        <v>0</v>
      </c>
      <c r="BG154" s="23">
        <f t="shared" si="370"/>
        <v>0</v>
      </c>
      <c r="BH154" s="23">
        <f t="shared" si="370"/>
        <v>0</v>
      </c>
      <c r="BI154" s="23">
        <f t="shared" si="370"/>
        <v>0</v>
      </c>
      <c r="BJ154" s="23">
        <f t="shared" si="370"/>
        <v>0</v>
      </c>
      <c r="BK154" s="23">
        <f t="shared" si="370"/>
        <v>0</v>
      </c>
      <c r="BL154" s="23">
        <f t="shared" si="370"/>
        <v>0</v>
      </c>
      <c r="BM154" s="23">
        <f t="shared" si="370"/>
        <v>0</v>
      </c>
      <c r="BN154" s="23">
        <f t="shared" si="370"/>
        <v>0</v>
      </c>
      <c r="BO154" s="23">
        <f t="shared" si="370"/>
        <v>0</v>
      </c>
      <c r="BP154" s="23">
        <f t="shared" si="370"/>
        <v>0</v>
      </c>
      <c r="BQ154" s="23">
        <f t="shared" ref="BQ154:CV154" si="371">SUM(BQ70:BQ79)</f>
        <v>0</v>
      </c>
      <c r="BR154" s="23">
        <f t="shared" si="371"/>
        <v>0</v>
      </c>
      <c r="BS154" s="23">
        <f t="shared" si="371"/>
        <v>0</v>
      </c>
      <c r="BT154" s="23">
        <f t="shared" si="371"/>
        <v>0</v>
      </c>
      <c r="BU154" s="23">
        <f t="shared" si="371"/>
        <v>0</v>
      </c>
      <c r="BV154" s="23">
        <f t="shared" si="371"/>
        <v>0</v>
      </c>
      <c r="BW154" s="23">
        <f t="shared" si="371"/>
        <v>0</v>
      </c>
      <c r="BX154" s="23">
        <f t="shared" si="371"/>
        <v>0</v>
      </c>
      <c r="BY154" s="23">
        <f t="shared" si="371"/>
        <v>0</v>
      </c>
      <c r="BZ154" s="23">
        <f t="shared" si="371"/>
        <v>0</v>
      </c>
      <c r="CA154" s="23">
        <f t="shared" si="371"/>
        <v>0</v>
      </c>
      <c r="CB154" s="23">
        <f t="shared" si="371"/>
        <v>0</v>
      </c>
      <c r="CC154" s="23">
        <f t="shared" si="371"/>
        <v>0</v>
      </c>
      <c r="CD154" s="23">
        <f t="shared" si="371"/>
        <v>0</v>
      </c>
      <c r="CE154" s="23">
        <f t="shared" si="371"/>
        <v>0</v>
      </c>
      <c r="CF154" s="23">
        <f t="shared" si="371"/>
        <v>0</v>
      </c>
      <c r="CG154" s="23">
        <f t="shared" si="371"/>
        <v>0</v>
      </c>
      <c r="CH154" s="23">
        <f t="shared" si="371"/>
        <v>0</v>
      </c>
      <c r="CI154" s="23">
        <f t="shared" si="371"/>
        <v>0</v>
      </c>
      <c r="CJ154" s="23">
        <f t="shared" si="371"/>
        <v>0</v>
      </c>
      <c r="CK154" s="23">
        <f t="shared" si="371"/>
        <v>0</v>
      </c>
      <c r="CL154" s="23">
        <f t="shared" si="371"/>
        <v>0</v>
      </c>
      <c r="CM154" s="23">
        <f t="shared" si="371"/>
        <v>0</v>
      </c>
      <c r="CN154" s="23">
        <f t="shared" si="371"/>
        <v>0</v>
      </c>
      <c r="CO154" s="23">
        <f t="shared" si="371"/>
        <v>0</v>
      </c>
      <c r="CP154" s="23">
        <f t="shared" si="371"/>
        <v>0</v>
      </c>
      <c r="CQ154" s="23">
        <f t="shared" si="371"/>
        <v>0</v>
      </c>
      <c r="CR154" s="23">
        <f t="shared" si="371"/>
        <v>0</v>
      </c>
      <c r="CS154" s="23">
        <f t="shared" si="371"/>
        <v>0</v>
      </c>
      <c r="CT154" s="23">
        <f t="shared" si="371"/>
        <v>0</v>
      </c>
      <c r="CU154" s="23">
        <f t="shared" si="371"/>
        <v>0</v>
      </c>
      <c r="CV154" s="23">
        <f t="shared" si="371"/>
        <v>0</v>
      </c>
      <c r="CW154" s="23">
        <f t="shared" ref="CW154:EB154" si="372">SUM(CW70:CW79)</f>
        <v>0</v>
      </c>
      <c r="CX154" s="23">
        <f t="shared" si="372"/>
        <v>0</v>
      </c>
      <c r="CY154" s="23">
        <f t="shared" si="372"/>
        <v>0</v>
      </c>
      <c r="CZ154" s="23">
        <f t="shared" si="372"/>
        <v>0</v>
      </c>
      <c r="DA154" s="23">
        <f t="shared" si="372"/>
        <v>0</v>
      </c>
      <c r="DB154" s="23">
        <f t="shared" si="372"/>
        <v>0</v>
      </c>
      <c r="DC154" s="23">
        <f t="shared" si="372"/>
        <v>0</v>
      </c>
      <c r="DD154" s="23">
        <f t="shared" si="372"/>
        <v>0</v>
      </c>
      <c r="DE154" s="23">
        <f t="shared" si="372"/>
        <v>0</v>
      </c>
      <c r="DF154" s="23">
        <f t="shared" si="372"/>
        <v>0</v>
      </c>
      <c r="DG154" s="23">
        <f t="shared" si="372"/>
        <v>0</v>
      </c>
      <c r="DH154" s="23">
        <f t="shared" si="372"/>
        <v>0</v>
      </c>
      <c r="DI154" s="23">
        <f t="shared" si="372"/>
        <v>0</v>
      </c>
      <c r="DJ154" s="23">
        <f t="shared" si="372"/>
        <v>0</v>
      </c>
      <c r="DK154" s="23">
        <f t="shared" si="372"/>
        <v>0</v>
      </c>
      <c r="DL154" s="23">
        <f t="shared" si="372"/>
        <v>0</v>
      </c>
      <c r="DM154" s="23">
        <f t="shared" si="372"/>
        <v>0</v>
      </c>
      <c r="DN154" s="23">
        <f t="shared" si="372"/>
        <v>0</v>
      </c>
      <c r="DO154" s="23">
        <f t="shared" si="372"/>
        <v>0</v>
      </c>
      <c r="DP154" s="23">
        <f t="shared" si="372"/>
        <v>0</v>
      </c>
      <c r="DQ154" s="23">
        <f t="shared" si="372"/>
        <v>0</v>
      </c>
      <c r="DR154" s="23">
        <f t="shared" si="372"/>
        <v>0</v>
      </c>
      <c r="DS154" s="23">
        <f t="shared" si="372"/>
        <v>0</v>
      </c>
      <c r="DT154" s="23">
        <f t="shared" si="372"/>
        <v>0</v>
      </c>
      <c r="DU154" s="23">
        <f t="shared" si="372"/>
        <v>0</v>
      </c>
      <c r="DV154" s="23">
        <f t="shared" si="372"/>
        <v>0</v>
      </c>
      <c r="DW154" s="23">
        <f t="shared" si="372"/>
        <v>0</v>
      </c>
      <c r="DX154" s="23">
        <f t="shared" si="372"/>
        <v>0</v>
      </c>
      <c r="DY154" s="23">
        <f t="shared" si="372"/>
        <v>0</v>
      </c>
      <c r="DZ154" s="23">
        <f t="shared" si="372"/>
        <v>0</v>
      </c>
      <c r="EA154" s="23">
        <f t="shared" si="372"/>
        <v>0</v>
      </c>
      <c r="EB154" s="23">
        <f t="shared" si="372"/>
        <v>0</v>
      </c>
      <c r="EC154" s="23">
        <f t="shared" ref="EC154:FH154" si="373">SUM(EC70:EC79)</f>
        <v>0</v>
      </c>
      <c r="ED154" s="23">
        <f t="shared" si="373"/>
        <v>0</v>
      </c>
      <c r="EE154" s="23">
        <f t="shared" si="373"/>
        <v>0</v>
      </c>
      <c r="EF154" s="23">
        <f t="shared" si="373"/>
        <v>0</v>
      </c>
      <c r="EG154" s="23">
        <f t="shared" si="373"/>
        <v>0</v>
      </c>
      <c r="EH154" s="23">
        <f t="shared" si="373"/>
        <v>0</v>
      </c>
      <c r="EI154" s="23">
        <f t="shared" si="373"/>
        <v>0</v>
      </c>
      <c r="EJ154" s="23">
        <f t="shared" si="373"/>
        <v>0</v>
      </c>
      <c r="EK154" s="23">
        <f t="shared" si="373"/>
        <v>0</v>
      </c>
      <c r="EL154" s="23">
        <f t="shared" si="373"/>
        <v>0</v>
      </c>
      <c r="EM154" s="23">
        <f t="shared" si="373"/>
        <v>0</v>
      </c>
      <c r="EN154" s="23">
        <f t="shared" si="373"/>
        <v>0</v>
      </c>
      <c r="EO154" s="23">
        <f t="shared" si="373"/>
        <v>0</v>
      </c>
      <c r="EP154" s="23">
        <f t="shared" si="373"/>
        <v>0</v>
      </c>
      <c r="EQ154" s="23">
        <f t="shared" si="373"/>
        <v>0</v>
      </c>
      <c r="ER154" s="23">
        <f t="shared" si="373"/>
        <v>0</v>
      </c>
      <c r="ES154" s="23">
        <f t="shared" si="373"/>
        <v>0</v>
      </c>
      <c r="ET154" s="23">
        <f t="shared" si="373"/>
        <v>0</v>
      </c>
      <c r="EU154" s="23">
        <f t="shared" si="373"/>
        <v>0</v>
      </c>
      <c r="EV154" s="23">
        <f t="shared" si="373"/>
        <v>0</v>
      </c>
      <c r="EW154" s="23">
        <f t="shared" si="373"/>
        <v>0</v>
      </c>
      <c r="EX154" s="23">
        <f t="shared" si="373"/>
        <v>0</v>
      </c>
      <c r="EY154" s="23">
        <f t="shared" si="373"/>
        <v>0</v>
      </c>
      <c r="EZ154" s="23">
        <f t="shared" si="373"/>
        <v>0</v>
      </c>
      <c r="FA154" s="23">
        <f t="shared" si="373"/>
        <v>0</v>
      </c>
      <c r="FB154" s="23">
        <f t="shared" si="373"/>
        <v>0</v>
      </c>
      <c r="FC154" s="23">
        <f t="shared" si="373"/>
        <v>0</v>
      </c>
      <c r="FD154" s="23">
        <f t="shared" si="373"/>
        <v>0</v>
      </c>
      <c r="FE154" s="23">
        <f t="shared" si="373"/>
        <v>0</v>
      </c>
      <c r="FF154" s="23">
        <f t="shared" si="373"/>
        <v>0</v>
      </c>
      <c r="FG154" s="23">
        <f t="shared" si="373"/>
        <v>1</v>
      </c>
      <c r="FH154" s="23">
        <f t="shared" si="373"/>
        <v>0</v>
      </c>
      <c r="FI154" s="23">
        <f t="shared" ref="FI154:GO154" si="374">SUM(FI70:FI79)</f>
        <v>0</v>
      </c>
      <c r="FJ154" s="23">
        <f t="shared" si="374"/>
        <v>0</v>
      </c>
      <c r="FK154" s="23">
        <f t="shared" si="374"/>
        <v>0</v>
      </c>
      <c r="FL154" s="23">
        <f t="shared" si="374"/>
        <v>1</v>
      </c>
      <c r="FM154" s="23">
        <f t="shared" si="374"/>
        <v>0</v>
      </c>
      <c r="FN154" s="23">
        <f t="shared" si="374"/>
        <v>0</v>
      </c>
      <c r="FO154" s="23">
        <f t="shared" si="374"/>
        <v>1</v>
      </c>
      <c r="FP154" s="23">
        <f t="shared" si="374"/>
        <v>1</v>
      </c>
      <c r="FQ154" s="23">
        <f t="shared" si="374"/>
        <v>1</v>
      </c>
      <c r="FR154" s="23">
        <f t="shared" si="374"/>
        <v>0</v>
      </c>
      <c r="FS154" s="23">
        <f t="shared" si="374"/>
        <v>2</v>
      </c>
      <c r="FT154" s="23">
        <f t="shared" si="374"/>
        <v>3</v>
      </c>
      <c r="FU154" s="23">
        <f t="shared" si="374"/>
        <v>2</v>
      </c>
      <c r="FV154" s="23">
        <f t="shared" si="374"/>
        <v>3</v>
      </c>
      <c r="FW154" s="23">
        <f t="shared" si="374"/>
        <v>1</v>
      </c>
      <c r="FX154" s="23">
        <f t="shared" si="374"/>
        <v>2</v>
      </c>
      <c r="FY154" s="23">
        <f t="shared" si="374"/>
        <v>1</v>
      </c>
      <c r="FZ154" s="23">
        <f t="shared" si="374"/>
        <v>2</v>
      </c>
      <c r="GA154" s="23">
        <f t="shared" si="374"/>
        <v>3</v>
      </c>
      <c r="GB154" s="23">
        <f t="shared" si="374"/>
        <v>2</v>
      </c>
      <c r="GC154" s="23">
        <f t="shared" si="374"/>
        <v>2</v>
      </c>
      <c r="GD154" s="23">
        <f t="shared" si="374"/>
        <v>2</v>
      </c>
      <c r="GE154" s="23">
        <f t="shared" si="374"/>
        <v>3</v>
      </c>
      <c r="GF154" s="23">
        <f t="shared" si="374"/>
        <v>2</v>
      </c>
      <c r="GG154" s="23">
        <f t="shared" si="374"/>
        <v>3</v>
      </c>
      <c r="GH154" s="23">
        <f t="shared" si="374"/>
        <v>3</v>
      </c>
      <c r="GI154" s="23">
        <f t="shared" si="374"/>
        <v>3</v>
      </c>
      <c r="GJ154" s="23">
        <f t="shared" si="374"/>
        <v>3</v>
      </c>
      <c r="GK154" s="23">
        <f t="shared" si="374"/>
        <v>3</v>
      </c>
      <c r="GL154" s="23">
        <f t="shared" si="374"/>
        <v>3</v>
      </c>
      <c r="GM154" s="23">
        <f t="shared" si="374"/>
        <v>5</v>
      </c>
      <c r="GN154" s="23">
        <f t="shared" si="374"/>
        <v>5</v>
      </c>
      <c r="GO154" s="23">
        <f t="shared" si="374"/>
        <v>2</v>
      </c>
      <c r="GP154" s="23">
        <f t="shared" ref="GP154:HU154" si="375">SUM(GP70:GP77)</f>
        <v>3</v>
      </c>
      <c r="GQ154" s="23">
        <f t="shared" si="375"/>
        <v>4</v>
      </c>
      <c r="GR154" s="23">
        <f t="shared" si="375"/>
        <v>4</v>
      </c>
      <c r="GS154" s="23">
        <f t="shared" si="375"/>
        <v>4</v>
      </c>
      <c r="GT154" s="23">
        <f t="shared" si="375"/>
        <v>3</v>
      </c>
      <c r="GU154" s="23">
        <f t="shared" si="375"/>
        <v>3</v>
      </c>
      <c r="GV154" s="23">
        <f t="shared" si="375"/>
        <v>1</v>
      </c>
      <c r="GW154" s="23">
        <f t="shared" si="375"/>
        <v>2</v>
      </c>
      <c r="GX154" s="23">
        <f t="shared" si="375"/>
        <v>3</v>
      </c>
      <c r="GY154" s="23">
        <f t="shared" si="375"/>
        <v>1</v>
      </c>
      <c r="GZ154" s="23">
        <f t="shared" si="375"/>
        <v>1</v>
      </c>
      <c r="HA154" s="23">
        <f t="shared" si="375"/>
        <v>2</v>
      </c>
      <c r="HB154" s="23">
        <f t="shared" si="375"/>
        <v>2</v>
      </c>
      <c r="HC154" s="23">
        <f t="shared" si="375"/>
        <v>3</v>
      </c>
      <c r="HD154" s="23">
        <f t="shared" si="375"/>
        <v>3</v>
      </c>
      <c r="HE154" s="23">
        <f t="shared" si="375"/>
        <v>2</v>
      </c>
      <c r="HF154" s="23">
        <f t="shared" si="375"/>
        <v>3</v>
      </c>
      <c r="HG154" s="23">
        <f t="shared" si="375"/>
        <v>1</v>
      </c>
      <c r="HH154" s="23">
        <f t="shared" si="375"/>
        <v>1</v>
      </c>
      <c r="HI154" s="23">
        <f t="shared" si="375"/>
        <v>0</v>
      </c>
      <c r="HJ154" s="23">
        <f t="shared" si="375"/>
        <v>2</v>
      </c>
      <c r="HK154" s="23">
        <f t="shared" si="375"/>
        <v>2</v>
      </c>
      <c r="HL154" s="23">
        <f t="shared" si="375"/>
        <v>2</v>
      </c>
      <c r="HM154" s="23">
        <f t="shared" si="375"/>
        <v>3</v>
      </c>
      <c r="HN154" s="23">
        <f t="shared" si="375"/>
        <v>0</v>
      </c>
      <c r="HO154" s="23">
        <f t="shared" si="375"/>
        <v>0</v>
      </c>
      <c r="HP154" s="23">
        <f t="shared" si="375"/>
        <v>2</v>
      </c>
      <c r="HQ154" s="23">
        <f t="shared" si="375"/>
        <v>2</v>
      </c>
      <c r="HR154" s="23">
        <f t="shared" si="375"/>
        <v>1</v>
      </c>
      <c r="HS154" s="23">
        <f t="shared" si="375"/>
        <v>3</v>
      </c>
      <c r="HT154" s="23">
        <f t="shared" si="375"/>
        <v>1</v>
      </c>
      <c r="HU154" s="23">
        <f t="shared" si="375"/>
        <v>2</v>
      </c>
      <c r="HV154" s="23">
        <f t="shared" ref="HV154:JA154" si="376">SUM(HV70:HV77)</f>
        <v>1</v>
      </c>
      <c r="HW154" s="23">
        <f t="shared" si="376"/>
        <v>2</v>
      </c>
      <c r="HX154" s="23">
        <f t="shared" si="376"/>
        <v>2</v>
      </c>
      <c r="HY154" s="23">
        <f t="shared" si="376"/>
        <v>1</v>
      </c>
      <c r="HZ154" s="23">
        <f t="shared" si="376"/>
        <v>1</v>
      </c>
      <c r="IA154" s="23">
        <f t="shared" si="376"/>
        <v>3</v>
      </c>
      <c r="IB154" s="23">
        <f t="shared" si="376"/>
        <v>2</v>
      </c>
      <c r="IC154" s="23">
        <f t="shared" si="376"/>
        <v>2</v>
      </c>
      <c r="ID154" s="23">
        <f t="shared" si="376"/>
        <v>2</v>
      </c>
      <c r="IE154" s="23">
        <f t="shared" si="376"/>
        <v>2</v>
      </c>
      <c r="IF154" s="23">
        <f t="shared" si="376"/>
        <v>1</v>
      </c>
      <c r="IG154" s="23">
        <f t="shared" si="376"/>
        <v>1</v>
      </c>
      <c r="IH154" s="23">
        <f t="shared" si="376"/>
        <v>2</v>
      </c>
      <c r="II154" s="23">
        <f t="shared" si="376"/>
        <v>2</v>
      </c>
      <c r="IJ154" s="23">
        <f t="shared" si="376"/>
        <v>3</v>
      </c>
      <c r="IK154" s="23">
        <f t="shared" si="376"/>
        <v>3</v>
      </c>
      <c r="IL154" s="23">
        <f t="shared" si="376"/>
        <v>2</v>
      </c>
      <c r="IM154" s="23">
        <f t="shared" si="376"/>
        <v>1</v>
      </c>
      <c r="IN154" s="23">
        <f t="shared" si="376"/>
        <v>2</v>
      </c>
      <c r="IO154" s="23">
        <f t="shared" si="376"/>
        <v>3</v>
      </c>
      <c r="IP154" s="23">
        <f t="shared" si="376"/>
        <v>4</v>
      </c>
      <c r="IQ154" s="23">
        <f t="shared" si="376"/>
        <v>4</v>
      </c>
      <c r="IR154" s="23">
        <f t="shared" si="376"/>
        <v>3</v>
      </c>
      <c r="IS154" s="23">
        <f t="shared" si="376"/>
        <v>0</v>
      </c>
      <c r="IT154" s="23">
        <f t="shared" si="376"/>
        <v>4</v>
      </c>
      <c r="IU154" s="23">
        <f t="shared" si="376"/>
        <v>1</v>
      </c>
      <c r="IV154" s="23">
        <f t="shared" si="376"/>
        <v>2</v>
      </c>
      <c r="IW154" s="23">
        <f t="shared" si="376"/>
        <v>4</v>
      </c>
      <c r="IX154" s="23">
        <f t="shared" si="376"/>
        <v>2</v>
      </c>
      <c r="IY154" s="23">
        <f t="shared" si="376"/>
        <v>6</v>
      </c>
      <c r="IZ154" s="23">
        <f t="shared" si="376"/>
        <v>3</v>
      </c>
      <c r="JA154" s="23">
        <f t="shared" si="376"/>
        <v>0</v>
      </c>
      <c r="JB154" s="23">
        <f t="shared" ref="JB154:JH154" si="377">SUM(JB70:JB77)</f>
        <v>4</v>
      </c>
      <c r="JC154" s="23">
        <f t="shared" si="377"/>
        <v>2</v>
      </c>
      <c r="JD154" s="23">
        <f t="shared" si="377"/>
        <v>1</v>
      </c>
      <c r="JE154" s="23">
        <f t="shared" si="377"/>
        <v>3</v>
      </c>
      <c r="JF154" s="23">
        <f t="shared" si="377"/>
        <v>2</v>
      </c>
      <c r="JG154" s="23">
        <f t="shared" si="377"/>
        <v>5</v>
      </c>
      <c r="JH154" s="23">
        <f t="shared" si="377"/>
        <v>3</v>
      </c>
      <c r="JI154" s="23">
        <f t="shared" ref="JI154:JM154" si="378">SUM(JI70:JI77)</f>
        <v>3</v>
      </c>
      <c r="JJ154" s="23">
        <f t="shared" si="378"/>
        <v>5</v>
      </c>
      <c r="JK154" s="23">
        <f t="shared" si="378"/>
        <v>2</v>
      </c>
      <c r="JL154" s="23">
        <f t="shared" si="378"/>
        <v>3</v>
      </c>
      <c r="JM154" s="23">
        <f t="shared" si="378"/>
        <v>1</v>
      </c>
      <c r="JN154" s="23">
        <f t="shared" ref="JN154:JQ154" si="379">SUM(JN70:JN77)</f>
        <v>1</v>
      </c>
      <c r="JO154" s="23">
        <f t="shared" si="379"/>
        <v>1</v>
      </c>
      <c r="JP154" s="23">
        <f t="shared" si="379"/>
        <v>0</v>
      </c>
      <c r="JQ154" s="23">
        <f t="shared" si="379"/>
        <v>1</v>
      </c>
      <c r="JR154" s="23">
        <f t="shared" ref="JR154:JT154" si="380">SUM(JR70:JR77)</f>
        <v>1</v>
      </c>
      <c r="JS154" s="23">
        <f t="shared" si="380"/>
        <v>2</v>
      </c>
      <c r="JT154" s="23">
        <f t="shared" si="380"/>
        <v>1</v>
      </c>
      <c r="JU154" s="23">
        <f t="shared" ref="JU154:JW154" si="381">SUM(JU70:JU77)</f>
        <v>3</v>
      </c>
      <c r="JV154" s="23">
        <f t="shared" si="381"/>
        <v>1</v>
      </c>
      <c r="JW154" s="23">
        <f t="shared" si="381"/>
        <v>4</v>
      </c>
      <c r="JX154" s="23">
        <f t="shared" ref="JX154" si="382">SUM(JX70:JX77)</f>
        <v>1</v>
      </c>
    </row>
    <row r="155" spans="1:284">
      <c r="D155" s="23" t="s">
        <v>1901</v>
      </c>
      <c r="E155" s="23">
        <f>SUM(E71:E80)</f>
        <v>287</v>
      </c>
      <c r="F155" s="23">
        <f>SUM(F71:F80)</f>
        <v>287</v>
      </c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>
        <f t="shared" ref="Z155:CK155" si="383">SUM(Z78:Z82)</f>
        <v>0</v>
      </c>
      <c r="AA155" s="23">
        <f t="shared" si="383"/>
        <v>0</v>
      </c>
      <c r="AB155" s="23">
        <f t="shared" si="383"/>
        <v>0</v>
      </c>
      <c r="AC155" s="23">
        <f t="shared" si="383"/>
        <v>0</v>
      </c>
      <c r="AD155" s="23">
        <f t="shared" si="383"/>
        <v>0</v>
      </c>
      <c r="AE155" s="23">
        <f t="shared" si="383"/>
        <v>0</v>
      </c>
      <c r="AF155" s="23">
        <f t="shared" si="383"/>
        <v>0</v>
      </c>
      <c r="AG155" s="23">
        <f t="shared" si="383"/>
        <v>0</v>
      </c>
      <c r="AH155" s="23">
        <f t="shared" si="383"/>
        <v>0</v>
      </c>
      <c r="AI155" s="23">
        <f t="shared" si="383"/>
        <v>0</v>
      </c>
      <c r="AJ155" s="23">
        <f t="shared" si="383"/>
        <v>0</v>
      </c>
      <c r="AK155" s="23">
        <f t="shared" si="383"/>
        <v>0</v>
      </c>
      <c r="AL155" s="23">
        <f t="shared" si="383"/>
        <v>0</v>
      </c>
      <c r="AM155" s="23">
        <f t="shared" si="383"/>
        <v>0</v>
      </c>
      <c r="AN155" s="23">
        <f t="shared" si="383"/>
        <v>0</v>
      </c>
      <c r="AO155" s="23">
        <f t="shared" si="383"/>
        <v>0</v>
      </c>
      <c r="AP155" s="23">
        <f t="shared" si="383"/>
        <v>0</v>
      </c>
      <c r="AQ155" s="23">
        <f t="shared" si="383"/>
        <v>0</v>
      </c>
      <c r="AR155" s="23">
        <f t="shared" si="383"/>
        <v>0</v>
      </c>
      <c r="AS155" s="23">
        <f t="shared" si="383"/>
        <v>0</v>
      </c>
      <c r="AT155" s="23">
        <f t="shared" si="383"/>
        <v>0</v>
      </c>
      <c r="AU155" s="23">
        <f t="shared" si="383"/>
        <v>0</v>
      </c>
      <c r="AV155" s="23">
        <f t="shared" si="383"/>
        <v>0</v>
      </c>
      <c r="AW155" s="23">
        <f t="shared" si="383"/>
        <v>0</v>
      </c>
      <c r="AX155" s="23">
        <f t="shared" si="383"/>
        <v>0</v>
      </c>
      <c r="AY155" s="23">
        <f t="shared" si="383"/>
        <v>0</v>
      </c>
      <c r="AZ155" s="23">
        <f t="shared" si="383"/>
        <v>0</v>
      </c>
      <c r="BA155" s="23">
        <f t="shared" si="383"/>
        <v>0</v>
      </c>
      <c r="BB155" s="23">
        <f t="shared" si="383"/>
        <v>0</v>
      </c>
      <c r="BC155" s="23">
        <f t="shared" si="383"/>
        <v>0</v>
      </c>
      <c r="BD155" s="23">
        <f t="shared" si="383"/>
        <v>0</v>
      </c>
      <c r="BE155" s="23">
        <f t="shared" si="383"/>
        <v>0</v>
      </c>
      <c r="BF155" s="23">
        <f t="shared" si="383"/>
        <v>0</v>
      </c>
      <c r="BG155" s="23">
        <f t="shared" si="383"/>
        <v>0</v>
      </c>
      <c r="BH155" s="23">
        <f t="shared" si="383"/>
        <v>0</v>
      </c>
      <c r="BI155" s="23">
        <f t="shared" si="383"/>
        <v>0</v>
      </c>
      <c r="BJ155" s="23">
        <f t="shared" si="383"/>
        <v>0</v>
      </c>
      <c r="BK155" s="23">
        <f t="shared" si="383"/>
        <v>0</v>
      </c>
      <c r="BL155" s="23">
        <f t="shared" si="383"/>
        <v>0</v>
      </c>
      <c r="BM155" s="23">
        <f t="shared" si="383"/>
        <v>0</v>
      </c>
      <c r="BN155" s="23">
        <f t="shared" si="383"/>
        <v>0</v>
      </c>
      <c r="BO155" s="23">
        <f t="shared" si="383"/>
        <v>0</v>
      </c>
      <c r="BP155" s="23">
        <f t="shared" si="383"/>
        <v>0</v>
      </c>
      <c r="BQ155" s="23">
        <f t="shared" si="383"/>
        <v>0</v>
      </c>
      <c r="BR155" s="23">
        <f t="shared" si="383"/>
        <v>0</v>
      </c>
      <c r="BS155" s="23">
        <f t="shared" si="383"/>
        <v>0</v>
      </c>
      <c r="BT155" s="23">
        <f t="shared" si="383"/>
        <v>0</v>
      </c>
      <c r="BU155" s="23">
        <f t="shared" si="383"/>
        <v>0</v>
      </c>
      <c r="BV155" s="23">
        <f t="shared" si="383"/>
        <v>0</v>
      </c>
      <c r="BW155" s="23">
        <f t="shared" si="383"/>
        <v>0</v>
      </c>
      <c r="BX155" s="23">
        <f t="shared" si="383"/>
        <v>0</v>
      </c>
      <c r="BY155" s="23">
        <f t="shared" si="383"/>
        <v>0</v>
      </c>
      <c r="BZ155" s="23">
        <f t="shared" si="383"/>
        <v>0</v>
      </c>
      <c r="CA155" s="23">
        <f t="shared" si="383"/>
        <v>0</v>
      </c>
      <c r="CB155" s="23">
        <f t="shared" si="383"/>
        <v>0</v>
      </c>
      <c r="CC155" s="23">
        <f t="shared" si="383"/>
        <v>0</v>
      </c>
      <c r="CD155" s="23">
        <f t="shared" si="383"/>
        <v>0</v>
      </c>
      <c r="CE155" s="23">
        <f t="shared" si="383"/>
        <v>0</v>
      </c>
      <c r="CF155" s="23">
        <f t="shared" si="383"/>
        <v>0</v>
      </c>
      <c r="CG155" s="23">
        <f t="shared" si="383"/>
        <v>0</v>
      </c>
      <c r="CH155" s="23">
        <f t="shared" si="383"/>
        <v>0</v>
      </c>
      <c r="CI155" s="23">
        <f t="shared" si="383"/>
        <v>0</v>
      </c>
      <c r="CJ155" s="23">
        <f t="shared" si="383"/>
        <v>0</v>
      </c>
      <c r="CK155" s="23">
        <f t="shared" si="383"/>
        <v>0</v>
      </c>
      <c r="CL155" s="23">
        <f t="shared" ref="CL155:EW155" si="384">SUM(CL78:CL82)</f>
        <v>0</v>
      </c>
      <c r="CM155" s="23">
        <f t="shared" si="384"/>
        <v>0</v>
      </c>
      <c r="CN155" s="23">
        <f t="shared" si="384"/>
        <v>0</v>
      </c>
      <c r="CO155" s="23">
        <f t="shared" si="384"/>
        <v>0</v>
      </c>
      <c r="CP155" s="23">
        <f t="shared" si="384"/>
        <v>0</v>
      </c>
      <c r="CQ155" s="23">
        <f t="shared" si="384"/>
        <v>0</v>
      </c>
      <c r="CR155" s="23">
        <f t="shared" si="384"/>
        <v>0</v>
      </c>
      <c r="CS155" s="23">
        <f t="shared" si="384"/>
        <v>0</v>
      </c>
      <c r="CT155" s="23">
        <f t="shared" si="384"/>
        <v>0</v>
      </c>
      <c r="CU155" s="23">
        <f t="shared" si="384"/>
        <v>0</v>
      </c>
      <c r="CV155" s="23">
        <f t="shared" si="384"/>
        <v>0</v>
      </c>
      <c r="CW155" s="23">
        <f t="shared" si="384"/>
        <v>0</v>
      </c>
      <c r="CX155" s="23">
        <f t="shared" si="384"/>
        <v>0</v>
      </c>
      <c r="CY155" s="23">
        <f t="shared" si="384"/>
        <v>0</v>
      </c>
      <c r="CZ155" s="23">
        <f t="shared" si="384"/>
        <v>0</v>
      </c>
      <c r="DA155" s="23">
        <f t="shared" si="384"/>
        <v>0</v>
      </c>
      <c r="DB155" s="23">
        <f t="shared" si="384"/>
        <v>0</v>
      </c>
      <c r="DC155" s="23">
        <f t="shared" si="384"/>
        <v>0</v>
      </c>
      <c r="DD155" s="23">
        <f t="shared" si="384"/>
        <v>0</v>
      </c>
      <c r="DE155" s="23">
        <f t="shared" si="384"/>
        <v>0</v>
      </c>
      <c r="DF155" s="23">
        <f t="shared" si="384"/>
        <v>0</v>
      </c>
      <c r="DG155" s="23">
        <f t="shared" si="384"/>
        <v>0</v>
      </c>
      <c r="DH155" s="23">
        <f t="shared" si="384"/>
        <v>0</v>
      </c>
      <c r="DI155" s="23">
        <f t="shared" si="384"/>
        <v>0</v>
      </c>
      <c r="DJ155" s="23">
        <f t="shared" si="384"/>
        <v>0</v>
      </c>
      <c r="DK155" s="23">
        <f t="shared" si="384"/>
        <v>0</v>
      </c>
      <c r="DL155" s="23">
        <f t="shared" si="384"/>
        <v>0</v>
      </c>
      <c r="DM155" s="23">
        <f t="shared" si="384"/>
        <v>0</v>
      </c>
      <c r="DN155" s="23">
        <f t="shared" si="384"/>
        <v>0</v>
      </c>
      <c r="DO155" s="23">
        <f t="shared" si="384"/>
        <v>0</v>
      </c>
      <c r="DP155" s="23">
        <f t="shared" si="384"/>
        <v>0</v>
      </c>
      <c r="DQ155" s="23">
        <f t="shared" si="384"/>
        <v>0</v>
      </c>
      <c r="DR155" s="23">
        <f t="shared" si="384"/>
        <v>0</v>
      </c>
      <c r="DS155" s="23">
        <f t="shared" si="384"/>
        <v>0</v>
      </c>
      <c r="DT155" s="23">
        <f t="shared" si="384"/>
        <v>0</v>
      </c>
      <c r="DU155" s="23">
        <f t="shared" si="384"/>
        <v>0</v>
      </c>
      <c r="DV155" s="23">
        <f t="shared" si="384"/>
        <v>0</v>
      </c>
      <c r="DW155" s="23">
        <f t="shared" si="384"/>
        <v>0</v>
      </c>
      <c r="DX155" s="23">
        <f t="shared" si="384"/>
        <v>0</v>
      </c>
      <c r="DY155" s="23">
        <f t="shared" si="384"/>
        <v>0</v>
      </c>
      <c r="DZ155" s="23">
        <f t="shared" si="384"/>
        <v>0</v>
      </c>
      <c r="EA155" s="23">
        <f t="shared" si="384"/>
        <v>0</v>
      </c>
      <c r="EB155" s="23">
        <f t="shared" si="384"/>
        <v>0</v>
      </c>
      <c r="EC155" s="23">
        <f t="shared" si="384"/>
        <v>0</v>
      </c>
      <c r="ED155" s="23">
        <f t="shared" si="384"/>
        <v>0</v>
      </c>
      <c r="EE155" s="23">
        <f t="shared" si="384"/>
        <v>0</v>
      </c>
      <c r="EF155" s="23">
        <f t="shared" si="384"/>
        <v>0</v>
      </c>
      <c r="EG155" s="23">
        <f t="shared" si="384"/>
        <v>0</v>
      </c>
      <c r="EH155" s="23">
        <f t="shared" si="384"/>
        <v>0</v>
      </c>
      <c r="EI155" s="23">
        <f t="shared" si="384"/>
        <v>0</v>
      </c>
      <c r="EJ155" s="23">
        <f t="shared" si="384"/>
        <v>0</v>
      </c>
      <c r="EK155" s="23">
        <f t="shared" si="384"/>
        <v>0</v>
      </c>
      <c r="EL155" s="23">
        <f t="shared" si="384"/>
        <v>0</v>
      </c>
      <c r="EM155" s="23">
        <f t="shared" si="384"/>
        <v>0</v>
      </c>
      <c r="EN155" s="23">
        <f t="shared" si="384"/>
        <v>0</v>
      </c>
      <c r="EO155" s="23">
        <f t="shared" si="384"/>
        <v>0</v>
      </c>
      <c r="EP155" s="23">
        <f t="shared" si="384"/>
        <v>0</v>
      </c>
      <c r="EQ155" s="23">
        <f t="shared" si="384"/>
        <v>0</v>
      </c>
      <c r="ER155" s="23">
        <f t="shared" si="384"/>
        <v>0</v>
      </c>
      <c r="ES155" s="23">
        <f t="shared" si="384"/>
        <v>0</v>
      </c>
      <c r="ET155" s="23">
        <f t="shared" si="384"/>
        <v>0</v>
      </c>
      <c r="EU155" s="23">
        <f t="shared" si="384"/>
        <v>0</v>
      </c>
      <c r="EV155" s="23">
        <f t="shared" si="384"/>
        <v>0</v>
      </c>
      <c r="EW155" s="23">
        <f t="shared" si="384"/>
        <v>0</v>
      </c>
      <c r="EX155" s="23">
        <f t="shared" ref="EX155:HI155" si="385">SUM(EX78:EX82)</f>
        <v>0</v>
      </c>
      <c r="EY155" s="23">
        <f t="shared" si="385"/>
        <v>0</v>
      </c>
      <c r="EZ155" s="23">
        <f t="shared" si="385"/>
        <v>0</v>
      </c>
      <c r="FA155" s="23">
        <f t="shared" si="385"/>
        <v>0</v>
      </c>
      <c r="FB155" s="23">
        <f t="shared" si="385"/>
        <v>0</v>
      </c>
      <c r="FC155" s="23">
        <f t="shared" si="385"/>
        <v>0</v>
      </c>
      <c r="FD155" s="23">
        <f t="shared" si="385"/>
        <v>0</v>
      </c>
      <c r="FE155" s="23">
        <f t="shared" si="385"/>
        <v>0</v>
      </c>
      <c r="FF155" s="23">
        <f t="shared" si="385"/>
        <v>0</v>
      </c>
      <c r="FG155" s="23">
        <f t="shared" si="385"/>
        <v>1</v>
      </c>
      <c r="FH155" s="23">
        <f t="shared" si="385"/>
        <v>0</v>
      </c>
      <c r="FI155" s="23">
        <f t="shared" si="385"/>
        <v>0</v>
      </c>
      <c r="FJ155" s="23">
        <f t="shared" si="385"/>
        <v>0</v>
      </c>
      <c r="FK155" s="23">
        <f t="shared" si="385"/>
        <v>0</v>
      </c>
      <c r="FL155" s="23">
        <f t="shared" si="385"/>
        <v>0</v>
      </c>
      <c r="FM155" s="23">
        <f t="shared" si="385"/>
        <v>0</v>
      </c>
      <c r="FN155" s="23">
        <f t="shared" si="385"/>
        <v>0</v>
      </c>
      <c r="FO155" s="23">
        <f t="shared" si="385"/>
        <v>0</v>
      </c>
      <c r="FP155" s="23">
        <f t="shared" si="385"/>
        <v>0</v>
      </c>
      <c r="FQ155" s="23">
        <f t="shared" si="385"/>
        <v>0</v>
      </c>
      <c r="FR155" s="23">
        <f t="shared" si="385"/>
        <v>0</v>
      </c>
      <c r="FS155" s="23">
        <f t="shared" si="385"/>
        <v>1</v>
      </c>
      <c r="FT155" s="23">
        <f t="shared" si="385"/>
        <v>0</v>
      </c>
      <c r="FU155" s="23">
        <f t="shared" si="385"/>
        <v>0</v>
      </c>
      <c r="FV155" s="23">
        <f t="shared" si="385"/>
        <v>0</v>
      </c>
      <c r="FW155" s="23">
        <f t="shared" si="385"/>
        <v>0</v>
      </c>
      <c r="FX155" s="23">
        <f t="shared" si="385"/>
        <v>0</v>
      </c>
      <c r="FY155" s="23">
        <f t="shared" si="385"/>
        <v>0</v>
      </c>
      <c r="FZ155" s="23">
        <f t="shared" si="385"/>
        <v>0</v>
      </c>
      <c r="GA155" s="23">
        <f t="shared" si="385"/>
        <v>1</v>
      </c>
      <c r="GB155" s="23">
        <f t="shared" si="385"/>
        <v>0</v>
      </c>
      <c r="GC155" s="23">
        <f t="shared" si="385"/>
        <v>0</v>
      </c>
      <c r="GD155" s="23">
        <f t="shared" si="385"/>
        <v>0</v>
      </c>
      <c r="GE155" s="23">
        <f t="shared" si="385"/>
        <v>0</v>
      </c>
      <c r="GF155" s="23">
        <f t="shared" si="385"/>
        <v>0</v>
      </c>
      <c r="GG155" s="23">
        <f t="shared" si="385"/>
        <v>0</v>
      </c>
      <c r="GH155" s="23">
        <f t="shared" si="385"/>
        <v>0</v>
      </c>
      <c r="GI155" s="23">
        <f t="shared" si="385"/>
        <v>0</v>
      </c>
      <c r="GJ155" s="23">
        <f t="shared" si="385"/>
        <v>0</v>
      </c>
      <c r="GK155" s="23">
        <f t="shared" si="385"/>
        <v>0</v>
      </c>
      <c r="GL155" s="23">
        <f t="shared" si="385"/>
        <v>0</v>
      </c>
      <c r="GM155" s="23">
        <f t="shared" si="385"/>
        <v>0</v>
      </c>
      <c r="GN155" s="23">
        <f t="shared" si="385"/>
        <v>0</v>
      </c>
      <c r="GO155" s="23">
        <f t="shared" si="385"/>
        <v>0</v>
      </c>
      <c r="GP155" s="23">
        <f t="shared" si="385"/>
        <v>1</v>
      </c>
      <c r="GQ155" s="23">
        <f t="shared" si="385"/>
        <v>1</v>
      </c>
      <c r="GR155" s="23">
        <f t="shared" si="385"/>
        <v>1</v>
      </c>
      <c r="GS155" s="23">
        <f t="shared" si="385"/>
        <v>0</v>
      </c>
      <c r="GT155" s="23">
        <f t="shared" si="385"/>
        <v>1</v>
      </c>
      <c r="GU155" s="23">
        <f t="shared" si="385"/>
        <v>0</v>
      </c>
      <c r="GV155" s="23">
        <f t="shared" si="385"/>
        <v>1</v>
      </c>
      <c r="GW155" s="23">
        <f t="shared" si="385"/>
        <v>1</v>
      </c>
      <c r="GX155" s="23">
        <f t="shared" si="385"/>
        <v>2</v>
      </c>
      <c r="GY155" s="23">
        <f t="shared" si="385"/>
        <v>1</v>
      </c>
      <c r="GZ155" s="23">
        <f t="shared" si="385"/>
        <v>1</v>
      </c>
      <c r="HA155" s="23">
        <f t="shared" si="385"/>
        <v>1</v>
      </c>
      <c r="HB155" s="23">
        <f t="shared" si="385"/>
        <v>2</v>
      </c>
      <c r="HC155" s="23">
        <f t="shared" si="385"/>
        <v>0</v>
      </c>
      <c r="HD155" s="23">
        <f t="shared" si="385"/>
        <v>1</v>
      </c>
      <c r="HE155" s="23">
        <f t="shared" si="385"/>
        <v>0</v>
      </c>
      <c r="HF155" s="23">
        <f t="shared" si="385"/>
        <v>1</v>
      </c>
      <c r="HG155" s="23">
        <f t="shared" si="385"/>
        <v>3</v>
      </c>
      <c r="HH155" s="23">
        <f t="shared" si="385"/>
        <v>2</v>
      </c>
      <c r="HI155" s="23">
        <f t="shared" si="385"/>
        <v>3</v>
      </c>
      <c r="HJ155" s="23">
        <f t="shared" ref="HJ155:JH155" si="386">SUM(HJ78:HJ82)</f>
        <v>3</v>
      </c>
      <c r="HK155" s="23">
        <f t="shared" si="386"/>
        <v>3</v>
      </c>
      <c r="HL155" s="23">
        <f t="shared" si="386"/>
        <v>3</v>
      </c>
      <c r="HM155" s="23">
        <f t="shared" si="386"/>
        <v>2</v>
      </c>
      <c r="HN155" s="23">
        <f t="shared" si="386"/>
        <v>3</v>
      </c>
      <c r="HO155" s="23">
        <f t="shared" si="386"/>
        <v>2</v>
      </c>
      <c r="HP155" s="23">
        <f t="shared" si="386"/>
        <v>1</v>
      </c>
      <c r="HQ155" s="23">
        <f t="shared" si="386"/>
        <v>2</v>
      </c>
      <c r="HR155" s="23">
        <f t="shared" si="386"/>
        <v>2</v>
      </c>
      <c r="HS155" s="23">
        <f t="shared" si="386"/>
        <v>2</v>
      </c>
      <c r="HT155" s="23">
        <f t="shared" si="386"/>
        <v>2</v>
      </c>
      <c r="HU155" s="23">
        <f t="shared" si="386"/>
        <v>3</v>
      </c>
      <c r="HV155" s="23">
        <f t="shared" si="386"/>
        <v>2</v>
      </c>
      <c r="HW155" s="23">
        <f t="shared" si="386"/>
        <v>2</v>
      </c>
      <c r="HX155" s="23">
        <f t="shared" si="386"/>
        <v>1</v>
      </c>
      <c r="HY155" s="23">
        <f t="shared" si="386"/>
        <v>1</v>
      </c>
      <c r="HZ155" s="23">
        <f t="shared" si="386"/>
        <v>0</v>
      </c>
      <c r="IA155" s="23">
        <f t="shared" si="386"/>
        <v>1</v>
      </c>
      <c r="IB155" s="23">
        <f t="shared" si="386"/>
        <v>2</v>
      </c>
      <c r="IC155" s="23">
        <f t="shared" si="386"/>
        <v>2</v>
      </c>
      <c r="ID155" s="23">
        <f t="shared" si="386"/>
        <v>2</v>
      </c>
      <c r="IE155" s="23">
        <f t="shared" si="386"/>
        <v>0</v>
      </c>
      <c r="IF155" s="23">
        <f t="shared" si="386"/>
        <v>1</v>
      </c>
      <c r="IG155" s="23">
        <f t="shared" si="386"/>
        <v>1</v>
      </c>
      <c r="IH155" s="23">
        <f t="shared" si="386"/>
        <v>1</v>
      </c>
      <c r="II155" s="23">
        <f t="shared" si="386"/>
        <v>1</v>
      </c>
      <c r="IJ155" s="23">
        <f t="shared" si="386"/>
        <v>0</v>
      </c>
      <c r="IK155" s="23">
        <f t="shared" si="386"/>
        <v>2</v>
      </c>
      <c r="IL155" s="23">
        <f t="shared" si="386"/>
        <v>0</v>
      </c>
      <c r="IM155" s="23">
        <f t="shared" si="386"/>
        <v>1</v>
      </c>
      <c r="IN155" s="23">
        <f t="shared" si="386"/>
        <v>2</v>
      </c>
      <c r="IO155" s="23">
        <f t="shared" si="386"/>
        <v>0</v>
      </c>
      <c r="IP155" s="23">
        <f t="shared" si="386"/>
        <v>2</v>
      </c>
      <c r="IQ155" s="23">
        <f t="shared" si="386"/>
        <v>0</v>
      </c>
      <c r="IR155" s="23">
        <f t="shared" si="386"/>
        <v>1</v>
      </c>
      <c r="IS155" s="23">
        <f t="shared" si="386"/>
        <v>0</v>
      </c>
      <c r="IT155" s="23">
        <f t="shared" si="386"/>
        <v>2</v>
      </c>
      <c r="IU155" s="23">
        <f t="shared" si="386"/>
        <v>1</v>
      </c>
      <c r="IV155" s="23">
        <f t="shared" si="386"/>
        <v>1</v>
      </c>
      <c r="IW155" s="23">
        <f t="shared" si="386"/>
        <v>0</v>
      </c>
      <c r="IX155" s="23">
        <f t="shared" si="386"/>
        <v>1</v>
      </c>
      <c r="IY155" s="23">
        <f t="shared" si="386"/>
        <v>2</v>
      </c>
      <c r="IZ155" s="23">
        <f t="shared" si="386"/>
        <v>1</v>
      </c>
      <c r="JA155" s="23">
        <f t="shared" si="386"/>
        <v>1</v>
      </c>
      <c r="JB155" s="23">
        <f t="shared" si="386"/>
        <v>2</v>
      </c>
      <c r="JC155" s="23">
        <f t="shared" si="386"/>
        <v>1</v>
      </c>
      <c r="JD155" s="23">
        <f t="shared" si="386"/>
        <v>2</v>
      </c>
      <c r="JE155" s="23">
        <f t="shared" si="386"/>
        <v>1</v>
      </c>
      <c r="JF155" s="23">
        <f t="shared" si="386"/>
        <v>2</v>
      </c>
      <c r="JG155" s="23">
        <f t="shared" si="386"/>
        <v>0</v>
      </c>
      <c r="JH155" s="23">
        <f t="shared" si="386"/>
        <v>0</v>
      </c>
      <c r="JI155" s="23">
        <f t="shared" ref="JI155:JM155" si="387">SUM(JI78:JI82)</f>
        <v>1</v>
      </c>
      <c r="JJ155" s="23">
        <f t="shared" si="387"/>
        <v>0</v>
      </c>
      <c r="JK155" s="23">
        <f t="shared" si="387"/>
        <v>0</v>
      </c>
      <c r="JL155" s="23">
        <f t="shared" si="387"/>
        <v>1</v>
      </c>
      <c r="JM155" s="23">
        <f t="shared" si="387"/>
        <v>1</v>
      </c>
      <c r="JN155" s="23">
        <f t="shared" ref="JN155:JQ155" si="388">SUM(JN78:JN82)</f>
        <v>2</v>
      </c>
      <c r="JO155" s="23">
        <f t="shared" si="388"/>
        <v>1</v>
      </c>
      <c r="JP155" s="23">
        <f t="shared" si="388"/>
        <v>2</v>
      </c>
      <c r="JQ155" s="23">
        <f t="shared" si="388"/>
        <v>1</v>
      </c>
      <c r="JR155" s="23">
        <f t="shared" ref="JR155:JT155" si="389">SUM(JR78:JR82)</f>
        <v>1</v>
      </c>
      <c r="JS155" s="23">
        <f t="shared" si="389"/>
        <v>1</v>
      </c>
      <c r="JT155" s="23">
        <f t="shared" si="389"/>
        <v>1</v>
      </c>
      <c r="JU155" s="23">
        <f t="shared" ref="JU155:JW155" si="390">SUM(JU78:JU82)</f>
        <v>2</v>
      </c>
      <c r="JV155" s="23">
        <f t="shared" si="390"/>
        <v>0</v>
      </c>
      <c r="JW155" s="23">
        <f t="shared" si="390"/>
        <v>0</v>
      </c>
      <c r="JX155" s="23">
        <f t="shared" ref="JX155" si="391">SUM(JX78:JX82)</f>
        <v>0</v>
      </c>
    </row>
    <row r="156" spans="1:284" s="6" customFormat="1">
      <c r="A156"/>
      <c r="B156"/>
      <c r="C156" s="18"/>
      <c r="D156" s="29" t="s">
        <v>1574</v>
      </c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6">
        <f t="shared" ref="Z156" ca="1" si="392">INDIRECT("Themes!j"&amp;(261+COLUMN(Z154)-COLUMN($HP$1)),TRUE)</f>
        <v>39</v>
      </c>
      <c r="AA156" s="6">
        <f t="shared" ref="AA156" ca="1" si="393">INDIRECT("Themes!j"&amp;(261+COLUMN(AA154)-COLUMN($HP$1)),TRUE)</f>
        <v>64</v>
      </c>
      <c r="AB156" s="6">
        <f t="shared" ref="AB156" ca="1" si="394">INDIRECT("Themes!j"&amp;(261+COLUMN(AB154)-COLUMN($HP$1)),TRUE)</f>
        <v>84</v>
      </c>
      <c r="AC156" s="6">
        <f t="shared" ref="AC156" ca="1" si="395">INDIRECT("Themes!j"&amp;(261+COLUMN(AC154)-COLUMN($HP$1)),TRUE)</f>
        <v>35</v>
      </c>
      <c r="AD156" s="6">
        <f t="shared" ref="AD156" ca="1" si="396">INDIRECT("Themes!j"&amp;(261+COLUMN(AD154)-COLUMN($HP$1)),TRUE)</f>
        <v>47</v>
      </c>
      <c r="AE156" s="6">
        <f t="shared" ref="AE156" ca="1" si="397">INDIRECT("Themes!j"&amp;(261+COLUMN(AE154)-COLUMN($HP$1)),TRUE)</f>
        <v>72</v>
      </c>
      <c r="AF156" s="6">
        <f t="shared" ref="AF156" ca="1" si="398">INDIRECT("Themes!j"&amp;(261+COLUMN(AF154)-COLUMN($HP$1)),TRUE)</f>
        <v>48</v>
      </c>
      <c r="AG156" s="6">
        <f t="shared" ref="AG156" ca="1" si="399">INDIRECT("Themes!j"&amp;(261+COLUMN(AG154)-COLUMN($HP$1)),TRUE)</f>
        <v>38</v>
      </c>
      <c r="AH156" s="6">
        <f t="shared" ref="AH156" ca="1" si="400">INDIRECT("Themes!j"&amp;(261+COLUMN(AH154)-COLUMN($HP$1)),TRUE)</f>
        <v>34</v>
      </c>
      <c r="AI156" s="6">
        <f t="shared" ref="AI156" ca="1" si="401">INDIRECT("Themes!j"&amp;(261+COLUMN(AI154)-COLUMN($HP$1)),TRUE)</f>
        <v>24</v>
      </c>
      <c r="AJ156" s="6">
        <f t="shared" ref="AJ156" ca="1" si="402">INDIRECT("Themes!j"&amp;(261+COLUMN(AJ154)-COLUMN($HP$1)),TRUE)</f>
        <v>34</v>
      </c>
      <c r="AK156" s="6">
        <f t="shared" ref="AK156" ca="1" si="403">INDIRECT("Themes!j"&amp;(261+COLUMN(AK154)-COLUMN($HP$1)),TRUE)</f>
        <v>40</v>
      </c>
      <c r="AL156" s="6">
        <f t="shared" ref="AL156" ca="1" si="404">INDIRECT("Themes!j"&amp;(261+COLUMN(AL154)-COLUMN($HP$1)),TRUE)</f>
        <v>32</v>
      </c>
      <c r="AM156" s="6">
        <f t="shared" ref="AM156" ca="1" si="405">INDIRECT("Themes!j"&amp;(261+COLUMN(AM154)-COLUMN($HP$1)),TRUE)</f>
        <v>49</v>
      </c>
      <c r="AN156" s="6">
        <f t="shared" ref="AN156" ca="1" si="406">INDIRECT("Themes!j"&amp;(261+COLUMN(AN154)-COLUMN($HP$1)),TRUE)</f>
        <v>40</v>
      </c>
      <c r="AO156" s="6">
        <f t="shared" ref="AO156" ca="1" si="407">INDIRECT("Themes!j"&amp;(261+COLUMN(AO154)-COLUMN($HP$1)),TRUE)</f>
        <v>38</v>
      </c>
      <c r="AP156" s="6">
        <f t="shared" ref="AP156" ca="1" si="408">INDIRECT("Themes!j"&amp;(261+COLUMN(AP154)-COLUMN($HP$1)),TRUE)</f>
        <v>48</v>
      </c>
      <c r="AQ156" s="6">
        <f t="shared" ref="AQ156" ca="1" si="409">INDIRECT("Themes!j"&amp;(261+COLUMN(AQ154)-COLUMN($HP$1)),TRUE)</f>
        <v>50</v>
      </c>
      <c r="AR156" s="6">
        <f t="shared" ref="AR156" ca="1" si="410">INDIRECT("Themes!j"&amp;(261+COLUMN(AR154)-COLUMN($HP$1)),TRUE)</f>
        <v>67</v>
      </c>
      <c r="AS156" s="6">
        <f t="shared" ref="AS156" ca="1" si="411">INDIRECT("Themes!j"&amp;(261+COLUMN(AS154)-COLUMN($HP$1)),TRUE)</f>
        <v>46</v>
      </c>
      <c r="AT156" s="6">
        <f t="shared" ref="AT156" ca="1" si="412">INDIRECT("Themes!j"&amp;(261+COLUMN(AT154)-COLUMN($HP$1)),TRUE)</f>
        <v>68</v>
      </c>
      <c r="AU156" s="6">
        <f t="shared" ref="AU156" ca="1" si="413">INDIRECT("Themes!j"&amp;(261+COLUMN(AU154)-COLUMN($HP$1)),TRUE)</f>
        <v>126</v>
      </c>
      <c r="AV156" s="6">
        <f t="shared" ref="AV156" ca="1" si="414">INDIRECT("Themes!j"&amp;(261+COLUMN(AV154)-COLUMN($HP$1)),TRUE)</f>
        <v>240</v>
      </c>
      <c r="AW156" s="6">
        <f t="shared" ref="AW156" ca="1" si="415">INDIRECT("Themes!j"&amp;(261+COLUMN(AW154)-COLUMN($HP$1)),TRUE)</f>
        <v>147</v>
      </c>
      <c r="AX156" s="6">
        <f t="shared" ref="AX156" ca="1" si="416">INDIRECT("Themes!j"&amp;(261+COLUMN(AX154)-COLUMN($HP$1)),TRUE)</f>
        <v>141</v>
      </c>
      <c r="AY156" s="6">
        <f t="shared" ref="AY156" ca="1" si="417">INDIRECT("Themes!j"&amp;(261+COLUMN(AY154)-COLUMN($HP$1)),TRUE)</f>
        <v>137</v>
      </c>
      <c r="AZ156" s="6">
        <f t="shared" ref="AZ156" ca="1" si="418">INDIRECT("Themes!j"&amp;(261+COLUMN(AZ154)-COLUMN($HP$1)),TRUE)</f>
        <v>82</v>
      </c>
      <c r="BA156" s="6">
        <f t="shared" ref="BA156" ca="1" si="419">INDIRECT("Themes!j"&amp;(261+COLUMN(BA154)-COLUMN($HP$1)),TRUE)</f>
        <v>63</v>
      </c>
      <c r="BB156" s="6">
        <f t="shared" ref="BB156" ca="1" si="420">INDIRECT("Themes!j"&amp;(261+COLUMN(BB154)-COLUMN($HP$1)),TRUE)</f>
        <v>38</v>
      </c>
      <c r="BC156" s="6">
        <f t="shared" ref="BC156" ca="1" si="421">INDIRECT("Themes!j"&amp;(261+COLUMN(BC154)-COLUMN($HP$1)),TRUE)</f>
        <v>22</v>
      </c>
      <c r="BD156" s="6">
        <f t="shared" ref="BD156" ca="1" si="422">INDIRECT("Themes!j"&amp;(261+COLUMN(BD154)-COLUMN($HP$1)),TRUE)</f>
        <v>36</v>
      </c>
      <c r="BE156" s="6">
        <f t="shared" ref="BE156" ca="1" si="423">INDIRECT("Themes!j"&amp;(261+COLUMN(BE154)-COLUMN($HP$1)),TRUE)</f>
        <v>44</v>
      </c>
      <c r="BF156" s="6">
        <f t="shared" ref="BF156" ca="1" si="424">INDIRECT("Themes!j"&amp;(261+COLUMN(BF154)-COLUMN($HP$1)),TRUE)</f>
        <v>48</v>
      </c>
      <c r="BG156" s="6">
        <f t="shared" ref="BG156" ca="1" si="425">INDIRECT("Themes!j"&amp;(261+COLUMN(BG154)-COLUMN($HP$1)),TRUE)</f>
        <v>52</v>
      </c>
      <c r="BH156" s="6">
        <f t="shared" ref="BH156" ca="1" si="426">INDIRECT("Themes!j"&amp;(261+COLUMN(BH154)-COLUMN($HP$1)),TRUE)</f>
        <v>34</v>
      </c>
      <c r="BI156" s="6">
        <f t="shared" ref="BI156" ca="1" si="427">INDIRECT("Themes!j"&amp;(261+COLUMN(BI154)-COLUMN($HP$1)),TRUE)</f>
        <v>37</v>
      </c>
      <c r="BJ156" s="6">
        <f t="shared" ref="BJ156" ca="1" si="428">INDIRECT("Themes!j"&amp;(261+COLUMN(BJ154)-COLUMN($HP$1)),TRUE)</f>
        <v>104</v>
      </c>
      <c r="BK156" s="6">
        <f t="shared" ref="BK156" ca="1" si="429">INDIRECT("Themes!j"&amp;(261+COLUMN(BK154)-COLUMN($HP$1)),TRUE)</f>
        <v>132</v>
      </c>
      <c r="BL156" s="6">
        <f t="shared" ref="BL156" ca="1" si="430">INDIRECT("Themes!j"&amp;(261+COLUMN(BL154)-COLUMN($HP$1)),TRUE)</f>
        <v>171</v>
      </c>
      <c r="BM156" s="6">
        <f t="shared" ref="BM156" ca="1" si="431">INDIRECT("Themes!j"&amp;(261+COLUMN(BM154)-COLUMN($HP$1)),TRUE)</f>
        <v>124</v>
      </c>
      <c r="BN156" s="6">
        <f t="shared" ref="BN156" ca="1" si="432">INDIRECT("Themes!j"&amp;(261+COLUMN(BN154)-COLUMN($HP$1)),TRUE)</f>
        <v>69</v>
      </c>
      <c r="BO156" s="6">
        <f t="shared" ref="BO156" ca="1" si="433">INDIRECT("Themes!j"&amp;(261+COLUMN(BO154)-COLUMN($HP$1)),TRUE)</f>
        <v>55</v>
      </c>
      <c r="BP156" s="6">
        <f t="shared" ref="BP156" ca="1" si="434">INDIRECT("Themes!j"&amp;(261+COLUMN(BP154)-COLUMN($HP$1)),TRUE)</f>
        <v>35</v>
      </c>
      <c r="BQ156" s="6">
        <f t="shared" ref="BQ156" ca="1" si="435">INDIRECT("Themes!j"&amp;(261+COLUMN(BQ154)-COLUMN($HP$1)),TRUE)</f>
        <v>45</v>
      </c>
      <c r="BR156" s="6">
        <f t="shared" ref="BR156" ca="1" si="436">INDIRECT("Themes!j"&amp;(261+COLUMN(BR154)-COLUMN($HP$1)),TRUE)</f>
        <v>41</v>
      </c>
      <c r="BS156" s="6">
        <f t="shared" ref="BS156" ca="1" si="437">INDIRECT("Themes!j"&amp;(261+COLUMN(BS154)-COLUMN($HP$1)),TRUE)</f>
        <v>60</v>
      </c>
      <c r="BT156" s="6">
        <f t="shared" ref="BT156" ca="1" si="438">INDIRECT("Themes!j"&amp;(261+COLUMN(BT154)-COLUMN($HP$1)),TRUE)</f>
        <v>42</v>
      </c>
      <c r="BU156" s="6">
        <f t="shared" ref="BU156" ca="1" si="439">INDIRECT("Themes!j"&amp;(261+COLUMN(BU154)-COLUMN($HP$1)),TRUE)</f>
        <v>36</v>
      </c>
      <c r="BV156" s="6">
        <f t="shared" ref="BV156" ca="1" si="440">INDIRECT("Themes!j"&amp;(261+COLUMN(BV154)-COLUMN($HP$1)),TRUE)</f>
        <v>31</v>
      </c>
      <c r="BW156" s="6">
        <f t="shared" ref="BW156" ca="1" si="441">INDIRECT("Themes!j"&amp;(261+COLUMN(BW154)-COLUMN($HP$1)),TRUE)</f>
        <v>82</v>
      </c>
      <c r="BX156" s="6">
        <f t="shared" ref="BX156" ca="1" si="442">INDIRECT("Themes!j"&amp;(261+COLUMN(BX154)-COLUMN($HP$1)),TRUE)</f>
        <v>77</v>
      </c>
      <c r="BY156" s="6">
        <f t="shared" ref="BY156" ca="1" si="443">INDIRECT("Themes!j"&amp;(261+COLUMN(BY154)-COLUMN($HP$1)),TRUE)</f>
        <v>51</v>
      </c>
      <c r="BZ156" s="6">
        <f t="shared" ref="BZ156" ca="1" si="444">INDIRECT("Themes!j"&amp;(261+COLUMN(BZ154)-COLUMN($HP$1)),TRUE)</f>
        <v>116</v>
      </c>
      <c r="CA156" s="6">
        <f t="shared" ref="CA156" ca="1" si="445">INDIRECT("Themes!j"&amp;(261+COLUMN(CA154)-COLUMN($HP$1)),TRUE)</f>
        <v>181</v>
      </c>
      <c r="CB156" s="6">
        <f t="shared" ref="CB156" ca="1" si="446">INDIRECT("Themes!j"&amp;(261+COLUMN(CB154)-COLUMN($HP$1)),TRUE)</f>
        <v>148</v>
      </c>
      <c r="CC156" s="6">
        <f t="shared" ref="CC156" ca="1" si="447">INDIRECT("Themes!j"&amp;(261+COLUMN(CC154)-COLUMN($HP$1)),TRUE)</f>
        <v>120</v>
      </c>
      <c r="CD156" s="6">
        <f t="shared" ref="CD156" ca="1" si="448">INDIRECT("Themes!j"&amp;(261+COLUMN(CD154)-COLUMN($HP$1)),TRUE)</f>
        <v>114</v>
      </c>
      <c r="CE156" s="6">
        <f t="shared" ref="CE156" ca="1" si="449">INDIRECT("Themes!j"&amp;(261+COLUMN(CE154)-COLUMN($HP$1)),TRUE)</f>
        <v>48</v>
      </c>
      <c r="CF156" s="6">
        <f t="shared" ref="CF156" ca="1" si="450">INDIRECT("Themes!j"&amp;(261+COLUMN(CF154)-COLUMN($HP$1)),TRUE)</f>
        <v>65</v>
      </c>
      <c r="CG156" s="6">
        <f t="shared" ref="CG156" ca="1" si="451">INDIRECT("Themes!j"&amp;(261+COLUMN(CG154)-COLUMN($HP$1)),TRUE)</f>
        <v>46</v>
      </c>
      <c r="CH156" s="6">
        <f t="shared" ref="CH156" ca="1" si="452">INDIRECT("Themes!j"&amp;(261+COLUMN(CH154)-COLUMN($HP$1)),TRUE)</f>
        <v>38</v>
      </c>
      <c r="CI156" s="6">
        <f t="shared" ref="CI156" ca="1" si="453">INDIRECT("Themes!j"&amp;(261+COLUMN(CI154)-COLUMN($HP$1)),TRUE)</f>
        <v>43</v>
      </c>
      <c r="CJ156" s="6">
        <f t="shared" ref="CJ156" ca="1" si="454">INDIRECT("Themes!j"&amp;(261+COLUMN(CJ154)-COLUMN($HP$1)),TRUE)</f>
        <v>30</v>
      </c>
      <c r="CK156" s="6">
        <f t="shared" ref="CK156" ca="1" si="455">INDIRECT("Themes!j"&amp;(261+COLUMN(CK154)-COLUMN($HP$1)),TRUE)</f>
        <v>65</v>
      </c>
      <c r="CL156" s="6">
        <f t="shared" ref="CL156" ca="1" si="456">INDIRECT("Themes!j"&amp;(261+COLUMN(CL154)-COLUMN($HP$1)),TRUE)</f>
        <v>57</v>
      </c>
      <c r="CM156" s="6">
        <f t="shared" ref="CM156" ca="1" si="457">INDIRECT("Themes!j"&amp;(261+COLUMN(CM154)-COLUMN($HP$1)),TRUE)</f>
        <v>76</v>
      </c>
      <c r="CN156" s="6">
        <f t="shared" ref="CN156" ca="1" si="458">INDIRECT("Themes!j"&amp;(261+COLUMN(CN154)-COLUMN($HP$1)),TRUE)</f>
        <v>38</v>
      </c>
      <c r="CO156" s="6">
        <f t="shared" ref="CO156" ca="1" si="459">INDIRECT("Themes!j"&amp;(261+COLUMN(CO154)-COLUMN($HP$1)),TRUE)</f>
        <v>41</v>
      </c>
      <c r="CP156" s="6">
        <f t="shared" ref="CP156" ca="1" si="460">INDIRECT("Themes!j"&amp;(261+COLUMN(CP154)-COLUMN($HP$1)),TRUE)</f>
        <v>57</v>
      </c>
      <c r="CQ156" s="6">
        <f t="shared" ref="CQ156" ca="1" si="461">INDIRECT("Themes!j"&amp;(261+COLUMN(CQ154)-COLUMN($HP$1)),TRUE)</f>
        <v>82</v>
      </c>
      <c r="CR156" s="6">
        <f t="shared" ref="CR156" ca="1" si="462">INDIRECT("Themes!j"&amp;(261+COLUMN(CR154)-COLUMN($HP$1)),TRUE)</f>
        <v>40</v>
      </c>
      <c r="CS156" s="6">
        <f t="shared" ref="CS156" ca="1" si="463">INDIRECT("Themes!j"&amp;(261+COLUMN(CS154)-COLUMN($HP$1)),TRUE)</f>
        <v>31</v>
      </c>
      <c r="CT156" s="6">
        <f t="shared" ref="CT156" ca="1" si="464">INDIRECT("Themes!j"&amp;(261+COLUMN(CT154)-COLUMN($HP$1)),TRUE)</f>
        <v>19</v>
      </c>
      <c r="CU156" s="6">
        <f t="shared" ref="CU156" ca="1" si="465">INDIRECT("Themes!j"&amp;(261+COLUMN(CU154)-COLUMN($HP$1)),TRUE)</f>
        <v>25</v>
      </c>
      <c r="CV156" s="6">
        <f t="shared" ref="CV156" ca="1" si="466">INDIRECT("Themes!j"&amp;(261+COLUMN(CV154)-COLUMN($HP$1)),TRUE)</f>
        <v>41</v>
      </c>
      <c r="CW156" s="6">
        <f t="shared" ref="CW156" ca="1" si="467">INDIRECT("Themes!j"&amp;(261+COLUMN(CW154)-COLUMN($HP$1)),TRUE)</f>
        <v>87</v>
      </c>
      <c r="CX156" s="6">
        <f t="shared" ref="CX156" ca="1" si="468">INDIRECT("Themes!j"&amp;(261+COLUMN(CX154)-COLUMN($HP$1)),TRUE)</f>
        <v>91</v>
      </c>
      <c r="CY156" s="6">
        <f t="shared" ref="CY156" ca="1" si="469">INDIRECT("Themes!j"&amp;(261+COLUMN(CY154)-COLUMN($HP$1)),TRUE)</f>
        <v>111</v>
      </c>
      <c r="CZ156" s="6">
        <f t="shared" ref="CZ156" ca="1" si="470">INDIRECT("Themes!j"&amp;(261+COLUMN(CZ154)-COLUMN($HP$1)),TRUE)</f>
        <v>196</v>
      </c>
      <c r="DA156" s="6">
        <f t="shared" ref="DA156" ca="1" si="471">INDIRECT("Themes!j"&amp;(261+COLUMN(DA154)-COLUMN($HP$1)),TRUE)</f>
        <v>99</v>
      </c>
      <c r="DB156" s="6">
        <f t="shared" ref="DB156" ca="1" si="472">INDIRECT("Themes!j"&amp;(261+COLUMN(DB154)-COLUMN($HP$1)),TRUE)</f>
        <v>28</v>
      </c>
      <c r="DC156" s="6">
        <f t="shared" ref="DC156" ca="1" si="473">INDIRECT("Themes!j"&amp;(261+COLUMN(DC154)-COLUMN($HP$1)),TRUE)</f>
        <v>79</v>
      </c>
      <c r="DD156" s="6">
        <f t="shared" ref="DD156" ca="1" si="474">INDIRECT("Themes!j"&amp;(261+COLUMN(DD154)-COLUMN($HP$1)),TRUE)</f>
        <v>25</v>
      </c>
      <c r="DE156" s="6">
        <f t="shared" ref="DE156" ca="1" si="475">INDIRECT("Themes!j"&amp;(261+COLUMN(DE154)-COLUMN($HP$1)),TRUE)</f>
        <v>48</v>
      </c>
      <c r="DF156" s="6">
        <f t="shared" ref="DF156" ca="1" si="476">INDIRECT("Themes!j"&amp;(261+COLUMN(DF154)-COLUMN($HP$1)),TRUE)</f>
        <v>36</v>
      </c>
      <c r="DG156" s="6">
        <f t="shared" ref="DG156" ca="1" si="477">INDIRECT("Themes!j"&amp;(261+COLUMN(DG154)-COLUMN($HP$1)),TRUE)</f>
        <v>58</v>
      </c>
      <c r="DH156" s="6">
        <f t="shared" ref="DH156" ca="1" si="478">INDIRECT("Themes!j"&amp;(261+COLUMN(DH154)-COLUMN($HP$1)),TRUE)</f>
        <v>35</v>
      </c>
      <c r="DI156" s="6">
        <f t="shared" ref="DI156" ca="1" si="479">INDIRECT("Themes!j"&amp;(261+COLUMN(DI154)-COLUMN($HP$1)),TRUE)</f>
        <v>71</v>
      </c>
      <c r="DJ156" s="6">
        <f t="shared" ref="DJ156" ca="1" si="480">INDIRECT("Themes!j"&amp;(261+COLUMN(DJ154)-COLUMN($HP$1)),TRUE)</f>
        <v>19</v>
      </c>
      <c r="DK156" s="6">
        <f t="shared" ref="DK156" ca="1" si="481">INDIRECT("Themes!j"&amp;(261+COLUMN(DK154)-COLUMN($HP$1)),TRUE)</f>
        <v>38</v>
      </c>
      <c r="DL156" s="6">
        <f t="shared" ref="DL156" ca="1" si="482">INDIRECT("Themes!j"&amp;(261+COLUMN(DL154)-COLUMN($HP$1)),TRUE)</f>
        <v>48</v>
      </c>
      <c r="DM156" s="6">
        <f t="shared" ref="DM156" ca="1" si="483">INDIRECT("Themes!j"&amp;(261+COLUMN(DM154)-COLUMN($HP$1)),TRUE)</f>
        <v>31</v>
      </c>
      <c r="DN156" s="6">
        <f t="shared" ref="DN156" ca="1" si="484">INDIRECT("Themes!j"&amp;(261+COLUMN(DN154)-COLUMN($HP$1)),TRUE)</f>
        <v>197</v>
      </c>
      <c r="DO156" s="6">
        <f t="shared" ref="DO156" ca="1" si="485">INDIRECT("Themes!j"&amp;(261+COLUMN(DO154)-COLUMN($HP$1)),TRUE)</f>
        <v>84</v>
      </c>
      <c r="DP156" s="6">
        <f t="shared" ref="DP156" ca="1" si="486">INDIRECT("Themes!j"&amp;(261+COLUMN(DP154)-COLUMN($HP$1)),TRUE)</f>
        <v>73</v>
      </c>
      <c r="DQ156" s="6">
        <f t="shared" ref="DQ156" ca="1" si="487">INDIRECT("Themes!j"&amp;(261+COLUMN(DQ154)-COLUMN($HP$1)),TRUE)</f>
        <v>41</v>
      </c>
      <c r="DR156" s="6">
        <f t="shared" ref="DR156" ca="1" si="488">INDIRECT("Themes!j"&amp;(261+COLUMN(DR154)-COLUMN($HP$1)),TRUE)</f>
        <v>30</v>
      </c>
      <c r="DS156" s="6">
        <f t="shared" ref="DS156" ca="1" si="489">INDIRECT("Themes!j"&amp;(261+COLUMN(DS154)-COLUMN($HP$1)),TRUE)</f>
        <v>52</v>
      </c>
      <c r="DT156" s="6">
        <f t="shared" ref="DT156" ca="1" si="490">INDIRECT("Themes!j"&amp;(261+COLUMN(DT154)-COLUMN($HP$1)),TRUE)</f>
        <v>61</v>
      </c>
      <c r="DU156" s="6">
        <f t="shared" ref="DU156" ca="1" si="491">INDIRECT("Themes!j"&amp;(261+COLUMN(DU154)-COLUMN($HP$1)),TRUE)</f>
        <v>400</v>
      </c>
      <c r="DV156" s="6">
        <f t="shared" ref="DV156" ca="1" si="492">INDIRECT("Themes!j"&amp;(261+COLUMN(DV154)-COLUMN($HP$1)),TRUE)</f>
        <v>154</v>
      </c>
      <c r="DW156" s="6">
        <f t="shared" ref="DW156" ca="1" si="493">INDIRECT("Themes!j"&amp;(261+COLUMN(DW154)-COLUMN($HP$1)),TRUE)</f>
        <v>107</v>
      </c>
      <c r="DX156" s="6">
        <f t="shared" ref="DX156" ca="1" si="494">INDIRECT("Themes!j"&amp;(261+COLUMN(DX154)-COLUMN($HP$1)),TRUE)</f>
        <v>163</v>
      </c>
      <c r="DY156" s="6">
        <f t="shared" ref="DY156" ca="1" si="495">INDIRECT("Themes!j"&amp;(261+COLUMN(DY154)-COLUMN($HP$1)),TRUE)</f>
        <v>82</v>
      </c>
      <c r="DZ156" s="6">
        <f t="shared" ref="DZ156" ca="1" si="496">INDIRECT("Themes!j"&amp;(261+COLUMN(DZ154)-COLUMN($HP$1)),TRUE)</f>
        <v>70</v>
      </c>
      <c r="EA156" s="6">
        <f t="shared" ref="EA156" ca="1" si="497">INDIRECT("Themes!j"&amp;(261+COLUMN(EA154)-COLUMN($HP$1)),TRUE)</f>
        <v>29</v>
      </c>
      <c r="EB156" s="6">
        <f t="shared" ref="EB156" ca="1" si="498">INDIRECT("Themes!j"&amp;(261+COLUMN(EB154)-COLUMN($HP$1)),TRUE)</f>
        <v>40</v>
      </c>
      <c r="EC156" s="6">
        <f t="shared" ref="EC156" ca="1" si="499">INDIRECT("Themes!j"&amp;(261+COLUMN(EC154)-COLUMN($HP$1)),TRUE)</f>
        <v>67</v>
      </c>
      <c r="ED156" s="6">
        <f t="shared" ref="ED156" ca="1" si="500">INDIRECT("Themes!j"&amp;(261+COLUMN(ED154)-COLUMN($HP$1)),TRUE)</f>
        <v>33</v>
      </c>
      <c r="EE156" s="6">
        <f t="shared" ref="EE156" ca="1" si="501">INDIRECT("Themes!j"&amp;(261+COLUMN(EE154)-COLUMN($HP$1)),TRUE)</f>
        <v>35</v>
      </c>
      <c r="EF156" s="6">
        <f t="shared" ref="EF156" ca="1" si="502">INDIRECT("Themes!j"&amp;(261+COLUMN(EF154)-COLUMN($HP$1)),TRUE)</f>
        <v>29</v>
      </c>
      <c r="EG156" s="6">
        <f t="shared" ref="EG156" ca="1" si="503">INDIRECT("Themes!j"&amp;(261+COLUMN(EG154)-COLUMN($HP$1)),TRUE)</f>
        <v>17</v>
      </c>
      <c r="EH156" s="6">
        <f t="shared" ref="EH156" ca="1" si="504">INDIRECT("Themes!j"&amp;(261+COLUMN(EH154)-COLUMN($HP$1)),TRUE)</f>
        <v>41</v>
      </c>
      <c r="EI156" s="6">
        <f t="shared" ref="EI156" ca="1" si="505">INDIRECT("Themes!j"&amp;(261+COLUMN(EI154)-COLUMN($HP$1)),TRUE)</f>
        <v>20</v>
      </c>
      <c r="EJ156" s="6">
        <f t="shared" ref="EJ156" ca="1" si="506">INDIRECT("Themes!j"&amp;(261+COLUMN(EJ154)-COLUMN($HP$1)),TRUE)</f>
        <v>25</v>
      </c>
      <c r="EK156" s="6">
        <f t="shared" ref="EK156" ca="1" si="507">INDIRECT("Themes!j"&amp;(261+COLUMN(EK154)-COLUMN($HP$1)),TRUE)</f>
        <v>36</v>
      </c>
      <c r="EL156" s="6">
        <f t="shared" ref="EL156" ca="1" si="508">INDIRECT("Themes!j"&amp;(261+COLUMN(EL154)-COLUMN($HP$1)),TRUE)</f>
        <v>25</v>
      </c>
      <c r="EM156" s="6">
        <f t="shared" ref="EM156" ca="1" si="509">INDIRECT("Themes!j"&amp;(261+COLUMN(EM154)-COLUMN($HP$1)),TRUE)</f>
        <v>38</v>
      </c>
      <c r="EN156" s="6">
        <f t="shared" ref="EN156" ca="1" si="510">INDIRECT("Themes!j"&amp;(261+COLUMN(EN154)-COLUMN($HP$1)),TRUE)</f>
        <v>46</v>
      </c>
      <c r="EO156" s="6">
        <f t="shared" ref="EO156" ca="1" si="511">INDIRECT("Themes!j"&amp;(261+COLUMN(EO154)-COLUMN($HP$1)),TRUE)</f>
        <v>22</v>
      </c>
      <c r="EP156" s="6">
        <f t="shared" ref="EP156" ca="1" si="512">INDIRECT("Themes!j"&amp;(261+COLUMN(EP154)-COLUMN($HP$1)),TRUE)</f>
        <v>65</v>
      </c>
      <c r="EQ156" s="6">
        <f t="shared" ref="EQ156" ca="1" si="513">INDIRECT("Themes!j"&amp;(261+COLUMN(EQ154)-COLUMN($HP$1)),TRUE)</f>
        <v>51</v>
      </c>
      <c r="ER156" s="6">
        <f t="shared" ref="ER156" ca="1" si="514">INDIRECT("Themes!j"&amp;(261+COLUMN(ER154)-COLUMN($HP$1)),TRUE)</f>
        <v>33</v>
      </c>
      <c r="ES156" s="6">
        <f t="shared" ref="ES156" ca="1" si="515">INDIRECT("Themes!j"&amp;(261+COLUMN(ES154)-COLUMN($HP$1)),TRUE)</f>
        <v>18</v>
      </c>
      <c r="ET156" s="6">
        <f t="shared" ref="ET156" ca="1" si="516">INDIRECT("Themes!j"&amp;(261+COLUMN(ET154)-COLUMN($HP$1)),TRUE)</f>
        <v>20</v>
      </c>
      <c r="EU156" s="6">
        <f t="shared" ref="EU156" ca="1" si="517">INDIRECT("Themes!j"&amp;(261+COLUMN(EU154)-COLUMN($HP$1)),TRUE)</f>
        <v>17</v>
      </c>
      <c r="EV156" s="6">
        <f t="shared" ref="EV156" ca="1" si="518">INDIRECT("Themes!j"&amp;(261+COLUMN(EV154)-COLUMN($HP$1)),TRUE)</f>
        <v>14</v>
      </c>
      <c r="EW156" s="6">
        <f t="shared" ref="EW156" ca="1" si="519">INDIRECT("Themes!j"&amp;(261+COLUMN(EW154)-COLUMN($HP$1)),TRUE)</f>
        <v>21</v>
      </c>
      <c r="EX156" s="6">
        <f t="shared" ref="EX156" ca="1" si="520">INDIRECT("Themes!j"&amp;(261+COLUMN(EX154)-COLUMN($HP$1)),TRUE)</f>
        <v>95</v>
      </c>
      <c r="EY156" s="6">
        <f t="shared" ref="EY156" ca="1" si="521">INDIRECT("Themes!j"&amp;(261+COLUMN(EY154)-COLUMN($HP$1)),TRUE)</f>
        <v>37</v>
      </c>
      <c r="EZ156" s="6">
        <f t="shared" ref="EZ156" ca="1" si="522">INDIRECT("Themes!j"&amp;(261+COLUMN(EZ154)-COLUMN($HP$1)),TRUE)</f>
        <v>25</v>
      </c>
      <c r="FA156" s="6">
        <f t="shared" ref="FA156" ca="1" si="523">INDIRECT("Themes!j"&amp;(261+COLUMN(FA154)-COLUMN($HP$1)),TRUE)</f>
        <v>58</v>
      </c>
      <c r="FB156" s="6">
        <f t="shared" ref="FB156" ca="1" si="524">INDIRECT("Themes!j"&amp;(261+COLUMN(FB154)-COLUMN($HP$1)),TRUE)</f>
        <v>9</v>
      </c>
      <c r="FC156" s="6">
        <f t="shared" ref="FC156" ca="1" si="525">INDIRECT("Themes!j"&amp;(261+COLUMN(FC154)-COLUMN($HP$1)),TRUE)</f>
        <v>14</v>
      </c>
      <c r="FD156" s="6">
        <f t="shared" ref="FD156" ca="1" si="526">INDIRECT("Themes!j"&amp;(261+COLUMN(FD154)-COLUMN($HP$1)),TRUE)</f>
        <v>31</v>
      </c>
      <c r="FE156" s="6">
        <f t="shared" ref="FE156" ca="1" si="527">INDIRECT("Themes!j"&amp;(261+COLUMN(FE154)-COLUMN($HP$1)),TRUE)</f>
        <v>67</v>
      </c>
      <c r="FF156" s="6">
        <f t="shared" ref="FF156" ca="1" si="528">INDIRECT("Themes!j"&amp;(261+COLUMN(FF154)-COLUMN($HP$1)),TRUE)</f>
        <v>71</v>
      </c>
      <c r="FG156" s="6">
        <f t="shared" ref="FG156" ca="1" si="529">INDIRECT("Themes!j"&amp;(261+COLUMN(FG154)-COLUMN($HP$1)),TRUE)</f>
        <v>24</v>
      </c>
      <c r="FH156" s="6">
        <f t="shared" ref="FH156" ca="1" si="530">INDIRECT("Themes!j"&amp;(261+COLUMN(FH154)-COLUMN($HP$1)),TRUE)</f>
        <v>36</v>
      </c>
      <c r="FI156" s="6">
        <f t="shared" ref="FI156" ca="1" si="531">INDIRECT("Themes!j"&amp;(261+COLUMN(FI154)-COLUMN($HP$1)),TRUE)</f>
        <v>37</v>
      </c>
      <c r="FJ156" s="6">
        <f t="shared" ref="FJ156" ca="1" si="532">INDIRECT("Themes!j"&amp;(261+COLUMN(FJ154)-COLUMN($HP$1)),TRUE)</f>
        <v>34</v>
      </c>
      <c r="FK156" s="6">
        <f t="shared" ref="FK156" ca="1" si="533">INDIRECT("Themes!j"&amp;(261+COLUMN(FK154)-COLUMN($HP$1)),TRUE)</f>
        <v>12</v>
      </c>
      <c r="FL156" s="6">
        <f t="shared" ref="FL156" ca="1" si="534">INDIRECT("Themes!j"&amp;(261+COLUMN(FL154)-COLUMN($HP$1)),TRUE)</f>
        <v>6</v>
      </c>
      <c r="FM156" s="6">
        <f t="shared" ref="FM156" ca="1" si="535">INDIRECT("Themes!j"&amp;(261+COLUMN(FM154)-COLUMN($HP$1)),TRUE)</f>
        <v>88</v>
      </c>
      <c r="FN156" s="6">
        <f t="shared" ref="FN156" ca="1" si="536">INDIRECT("Themes!j"&amp;(261+COLUMN(FN154)-COLUMN($HP$1)),TRUE)</f>
        <v>20</v>
      </c>
      <c r="FO156" s="6">
        <f t="shared" ref="FO156" ca="1" si="537">INDIRECT("Themes!j"&amp;(261+COLUMN(FO154)-COLUMN($HP$1)),TRUE)</f>
        <v>31</v>
      </c>
      <c r="FP156" s="6">
        <f t="shared" ref="FP156" ca="1" si="538">INDIRECT("Themes!j"&amp;(261+COLUMN(FP154)-COLUMN($HP$1)),TRUE)</f>
        <v>8</v>
      </c>
      <c r="FQ156" s="6">
        <f t="shared" ref="FQ156" ca="1" si="539">INDIRECT("Themes!j"&amp;(261+COLUMN(FQ154)-COLUMN($HP$1)),TRUE)</f>
        <v>15</v>
      </c>
      <c r="FR156" s="6">
        <f t="shared" ref="FR156" ca="1" si="540">INDIRECT("Themes!j"&amp;(261+COLUMN(FR154)-COLUMN($HP$1)),TRUE)</f>
        <v>11</v>
      </c>
      <c r="FS156" s="6">
        <f t="shared" ref="FS156" ca="1" si="541">INDIRECT("Themes!j"&amp;(261+COLUMN(FS154)-COLUMN($HP$1)),TRUE)</f>
        <v>38</v>
      </c>
      <c r="FT156" s="6">
        <f t="shared" ref="FT156" ca="1" si="542">INDIRECT("Themes!j"&amp;(261+COLUMN(FT154)-COLUMN($HP$1)),TRUE)</f>
        <v>39</v>
      </c>
      <c r="FU156" s="6">
        <f t="shared" ref="FU156" ca="1" si="543">INDIRECT("Themes!j"&amp;(261+COLUMN(FU154)-COLUMN($HP$1)),TRUE)</f>
        <v>35</v>
      </c>
      <c r="FV156" s="6">
        <f t="shared" ref="FV156" ca="1" si="544">INDIRECT("Themes!j"&amp;(261+COLUMN(FV154)-COLUMN($HP$1)),TRUE)</f>
        <v>47</v>
      </c>
      <c r="FW156" s="6">
        <f t="shared" ref="FW156" ca="1" si="545">INDIRECT("Themes!j"&amp;(261+COLUMN(FW154)-COLUMN($HP$1)),TRUE)</f>
        <v>28</v>
      </c>
      <c r="FX156" s="6">
        <f t="shared" ref="FX156" ca="1" si="546">INDIRECT("Themes!j"&amp;(261+COLUMN(FX154)-COLUMN($HP$1)),TRUE)</f>
        <v>25</v>
      </c>
      <c r="FY156" s="6">
        <f t="shared" ref="FY156" ca="1" si="547">INDIRECT("Themes!j"&amp;(261+COLUMN(FY154)-COLUMN($HP$1)),TRUE)</f>
        <v>24</v>
      </c>
      <c r="FZ156" s="6">
        <f t="shared" ref="FZ156" ca="1" si="548">INDIRECT("Themes!j"&amp;(261+COLUMN(FZ154)-COLUMN($HP$1)),TRUE)</f>
        <v>17</v>
      </c>
      <c r="GA156" s="6">
        <f t="shared" ref="GA156" ca="1" si="549">INDIRECT("Themes!j"&amp;(261+COLUMN(GA154)-COLUMN($HP$1)),TRUE)</f>
        <v>41</v>
      </c>
      <c r="GB156" s="6">
        <f t="shared" ref="GB156" ca="1" si="550">INDIRECT("Themes!j"&amp;(261+COLUMN(GB154)-COLUMN($HP$1)),TRUE)</f>
        <v>32</v>
      </c>
      <c r="GC156" s="6">
        <f t="shared" ref="GC156" ca="1" si="551">INDIRECT("Themes!j"&amp;(261+COLUMN(GC154)-COLUMN($HP$1)),TRUE)</f>
        <v>33</v>
      </c>
      <c r="GD156" s="6">
        <f t="shared" ref="GD156" ca="1" si="552">INDIRECT("Themes!j"&amp;(261+COLUMN(GD154)-COLUMN($HP$1)),TRUE)</f>
        <v>17</v>
      </c>
      <c r="GE156" s="6">
        <f t="shared" ref="GE156" ca="1" si="553">INDIRECT("Themes!j"&amp;(261+COLUMN(GE154)-COLUMN($HP$1)),TRUE)</f>
        <v>25</v>
      </c>
      <c r="GF156" s="6">
        <f t="shared" ref="GF156" ca="1" si="554">INDIRECT("Themes!j"&amp;(261+COLUMN(GF154)-COLUMN($HP$1)),TRUE)</f>
        <v>28</v>
      </c>
      <c r="GG156" s="6">
        <f t="shared" ref="GG156" ca="1" si="555">INDIRECT("Themes!j"&amp;(261+COLUMN(GG154)-COLUMN($HP$1)),TRUE)</f>
        <v>22</v>
      </c>
      <c r="GH156" s="6">
        <f t="shared" ref="GH156" ca="1" si="556">INDIRECT("Themes!j"&amp;(261+COLUMN(GH154)-COLUMN($HP$1)),TRUE)</f>
        <v>26</v>
      </c>
      <c r="GI156" s="6">
        <f t="shared" ref="GI156" ca="1" si="557">INDIRECT("Themes!j"&amp;(261+COLUMN(GI154)-COLUMN($HP$1)),TRUE)</f>
        <v>17</v>
      </c>
      <c r="GJ156" s="6">
        <f t="shared" ref="GJ156" ca="1" si="558">INDIRECT("Themes!j"&amp;(261+COLUMN(GJ154)-COLUMN($HP$1)),TRUE)</f>
        <v>18</v>
      </c>
      <c r="GK156" s="6">
        <f t="shared" ref="GK156" ca="1" si="559">INDIRECT("Themes!j"&amp;(261+COLUMN(GK154)-COLUMN($HP$1)),TRUE)</f>
        <v>37</v>
      </c>
      <c r="GL156" s="6">
        <f t="shared" ref="GL156" ca="1" si="560">INDIRECT("Themes!j"&amp;(261+COLUMN(GL154)-COLUMN($HP$1)),TRUE)</f>
        <v>9</v>
      </c>
      <c r="GM156" s="6">
        <f t="shared" ref="GM156" ca="1" si="561">INDIRECT("Themes!j"&amp;(261+COLUMN(GM154)-COLUMN($HP$1)),TRUE)</f>
        <v>29</v>
      </c>
      <c r="GN156" s="6">
        <f t="shared" ref="GN156" ca="1" si="562">INDIRECT("Themes!j"&amp;(261+COLUMN(GN154)-COLUMN($HP$1)),TRUE)</f>
        <v>27</v>
      </c>
      <c r="GO156" s="6">
        <f t="shared" ref="GO156" ca="1" si="563">INDIRECT("Themes!j"&amp;(261+COLUMN(GO154)-COLUMN($HP$1)),TRUE)</f>
        <v>40</v>
      </c>
      <c r="GP156" s="6">
        <f t="shared" ref="GP156" ca="1" si="564">INDIRECT("Themes!j"&amp;(261+COLUMN(GP154)-COLUMN($HP$1)),TRUE)</f>
        <v>37</v>
      </c>
      <c r="GQ156" s="6">
        <f t="shared" ref="GQ156" ca="1" si="565">INDIRECT("Themes!j"&amp;(261+COLUMN(GQ154)-COLUMN($HP$1)),TRUE)</f>
        <v>30</v>
      </c>
      <c r="GR156" s="6">
        <f t="shared" ref="GR156" ca="1" si="566">INDIRECT("Themes!j"&amp;(261+COLUMN(GR154)-COLUMN($HP$1)),TRUE)</f>
        <v>24</v>
      </c>
      <c r="GS156" s="6">
        <f t="shared" ref="GS156" ca="1" si="567">INDIRECT("Themes!j"&amp;(261+COLUMN(GS154)-COLUMN($HP$1)),TRUE)</f>
        <v>34</v>
      </c>
      <c r="GT156" s="6">
        <f t="shared" ref="GT156" ca="1" si="568">INDIRECT("Themes!j"&amp;(261+COLUMN(GT154)-COLUMN($HP$1)),TRUE)</f>
        <v>30</v>
      </c>
      <c r="GU156" s="6">
        <f t="shared" ref="GU156" ca="1" si="569">INDIRECT("Themes!j"&amp;(261+COLUMN(GU154)-COLUMN($HP$1)),TRUE)</f>
        <v>42</v>
      </c>
      <c r="GV156" s="6">
        <f t="shared" ref="GV156" ca="1" si="570">INDIRECT("Themes!j"&amp;(261+COLUMN(GV154)-COLUMN($HP$1)),TRUE)</f>
        <v>18</v>
      </c>
      <c r="GW156" s="6">
        <f t="shared" ref="GW156" ca="1" si="571">INDIRECT("Themes!j"&amp;(261+COLUMN(GW154)-COLUMN($HP$1)),TRUE)</f>
        <v>25</v>
      </c>
      <c r="GX156" s="6">
        <f t="shared" ref="GX156" ca="1" si="572">INDIRECT("Themes!j"&amp;(261+COLUMN(GX154)-COLUMN($HP$1)),TRUE)</f>
        <v>29</v>
      </c>
      <c r="GY156" s="6">
        <f t="shared" ref="GY156" ca="1" si="573">INDIRECT("Themes!j"&amp;(261+COLUMN(GY154)-COLUMN($HP$1)),TRUE)</f>
        <v>19</v>
      </c>
      <c r="GZ156" s="6">
        <f t="shared" ref="GZ156" ca="1" si="574">INDIRECT("Themes!j"&amp;(261+COLUMN(GZ154)-COLUMN($HP$1)),TRUE)</f>
        <v>19</v>
      </c>
      <c r="HA156" s="6">
        <f t="shared" ref="HA156" ca="1" si="575">INDIRECT("Themes!j"&amp;(261+COLUMN(HA154)-COLUMN($HP$1)),TRUE)</f>
        <v>45</v>
      </c>
      <c r="HB156" s="6">
        <f t="shared" ref="HB156" ca="1" si="576">INDIRECT("Themes!j"&amp;(261+COLUMN(HB154)-COLUMN($HP$1)),TRUE)</f>
        <v>45</v>
      </c>
      <c r="HC156" s="6">
        <f t="shared" ref="HC156" ca="1" si="577">INDIRECT("Themes!j"&amp;(261+COLUMN(HC154)-COLUMN($HP$1)),TRUE)</f>
        <v>33</v>
      </c>
      <c r="HD156" s="6">
        <f t="shared" ref="HD156" ca="1" si="578">INDIRECT("Themes!j"&amp;(261+COLUMN(HD154)-COLUMN($HP$1)),TRUE)</f>
        <v>33</v>
      </c>
      <c r="HE156" s="6">
        <f t="shared" ref="HE156" ca="1" si="579">INDIRECT("Themes!j"&amp;(261+COLUMN(HE154)-COLUMN($HP$1)),TRUE)</f>
        <v>72</v>
      </c>
      <c r="HF156" s="6">
        <f t="shared" ref="HF156" ca="1" si="580">INDIRECT("Themes!j"&amp;(261+COLUMN(HF154)-COLUMN($HP$1)),TRUE)</f>
        <v>62</v>
      </c>
      <c r="HG156" s="6">
        <f t="shared" ref="HG156" ca="1" si="581">INDIRECT("Themes!j"&amp;(261+COLUMN(HG154)-COLUMN($HP$1)),TRUE)</f>
        <v>53</v>
      </c>
      <c r="HH156" s="6">
        <f t="shared" ref="HH156" ca="1" si="582">INDIRECT("Themes!j"&amp;(261+COLUMN(HH154)-COLUMN($HP$1)),TRUE)</f>
        <v>24</v>
      </c>
      <c r="HI156" s="6">
        <f t="shared" ref="HI156" ca="1" si="583">INDIRECT("Themes!j"&amp;(261+COLUMN(HI154)-COLUMN($HP$1)),TRUE)</f>
        <v>31</v>
      </c>
      <c r="HJ156" s="6">
        <f t="shared" ref="HJ156" ca="1" si="584">INDIRECT("Themes!j"&amp;(261+COLUMN(HJ154)-COLUMN($HP$1)),TRUE)</f>
        <v>45</v>
      </c>
      <c r="HK156" s="6">
        <f t="shared" ref="HK156" ca="1" si="585">INDIRECT("Themes!j"&amp;(261+COLUMN(HK154)-COLUMN($HP$1)),TRUE)</f>
        <v>36</v>
      </c>
      <c r="HL156" s="6">
        <f t="shared" ref="HL156" ca="1" si="586">INDIRECT("Themes!j"&amp;(261+COLUMN(HL154)-COLUMN($HP$1)),TRUE)</f>
        <v>39</v>
      </c>
      <c r="HM156" s="6">
        <f t="shared" ref="HM156" ca="1" si="587">INDIRECT("Themes!j"&amp;(261+COLUMN(HM154)-COLUMN($HP$1)),TRUE)</f>
        <v>32</v>
      </c>
      <c r="HN156" s="6">
        <f t="shared" ref="HN156" ca="1" si="588">INDIRECT("Themes!j"&amp;(261+COLUMN(HN154)-COLUMN($HP$1)),TRUE)</f>
        <v>24</v>
      </c>
      <c r="HO156" s="6">
        <f t="shared" ref="HO156" ca="1" si="589">INDIRECT("Themes!j"&amp;(261+COLUMN(HO154)-COLUMN($HP$1)),TRUE)</f>
        <v>16</v>
      </c>
      <c r="HP156" s="6">
        <f t="shared" ref="HP156" ca="1" si="590">INDIRECT("Themes!j"&amp;(261+COLUMN(HP154)-COLUMN($HP$1)),TRUE)</f>
        <v>45</v>
      </c>
      <c r="HQ156" s="6">
        <f t="shared" ref="HQ156" ca="1" si="591">INDIRECT("Themes!j"&amp;(261+COLUMN(HQ154)-COLUMN($HP$1)),TRUE)</f>
        <v>44</v>
      </c>
      <c r="HR156" s="6">
        <f t="shared" ref="HR156" ca="1" si="592">INDIRECT("Themes!j"&amp;(261+COLUMN(HR154)-COLUMN($HP$1)),TRUE)</f>
        <v>58</v>
      </c>
      <c r="HS156" s="6">
        <f t="shared" ref="HS156" ca="1" si="593">INDIRECT("Themes!j"&amp;(261+COLUMN(HS154)-COLUMN($HP$1)),TRUE)</f>
        <v>32</v>
      </c>
      <c r="HT156" s="6">
        <f t="shared" ref="HT156" ca="1" si="594">INDIRECT("Themes!j"&amp;(261+COLUMN(HT154)-COLUMN($HP$1)),TRUE)</f>
        <v>0</v>
      </c>
      <c r="HU156" s="6">
        <f t="shared" ref="HU156" ca="1" si="595">INDIRECT("Themes!j"&amp;(261+COLUMN(HU154)-COLUMN($HP$1)),TRUE)</f>
        <v>45</v>
      </c>
      <c r="HV156" s="6">
        <f t="shared" ref="HV156" ca="1" si="596">INDIRECT("Themes!j"&amp;(261+COLUMN(HV154)-COLUMN($HP$1)),TRUE)</f>
        <v>20</v>
      </c>
      <c r="HW156" s="6">
        <f t="shared" ref="HW156" ca="1" si="597">INDIRECT("Themes!j"&amp;(261+COLUMN(HW154)-COLUMN($HP$1)),TRUE)</f>
        <v>37</v>
      </c>
      <c r="HX156" s="6">
        <f t="shared" ref="HX156" ca="1" si="598">INDIRECT("Themes!j"&amp;(261+COLUMN(HX154)-COLUMN($HP$1)),TRUE)</f>
        <v>34</v>
      </c>
      <c r="HY156" s="6">
        <f t="shared" ref="HY156" ca="1" si="599">INDIRECT("Themes!j"&amp;(261+COLUMN(HY154)-COLUMN($HP$1)),TRUE)</f>
        <v>45</v>
      </c>
      <c r="HZ156" s="6">
        <f t="shared" ref="HZ156" ca="1" si="600">INDIRECT("Themes!j"&amp;(261+COLUMN(HZ154)-COLUMN($HP$1)),TRUE)</f>
        <v>37</v>
      </c>
      <c r="IA156" s="6">
        <f t="shared" ref="IA156:IV156" ca="1" si="601">INDIRECT("Themes!j"&amp;(261+COLUMN(IA154)-COLUMN($HP$1)),TRUE)</f>
        <v>31</v>
      </c>
      <c r="IB156" s="6">
        <f t="shared" ca="1" si="601"/>
        <v>24</v>
      </c>
      <c r="IC156" s="6">
        <f t="shared" ca="1" si="601"/>
        <v>24</v>
      </c>
      <c r="ID156" s="6">
        <f t="shared" ca="1" si="601"/>
        <v>37</v>
      </c>
      <c r="IE156" s="6">
        <f t="shared" ca="1" si="601"/>
        <v>24</v>
      </c>
      <c r="IF156" s="6">
        <f t="shared" ca="1" si="601"/>
        <v>24</v>
      </c>
      <c r="IG156" s="6">
        <f t="shared" ca="1" si="601"/>
        <v>18</v>
      </c>
      <c r="IH156" s="6">
        <f t="shared" ca="1" si="601"/>
        <v>22</v>
      </c>
      <c r="II156" s="6">
        <f t="shared" ca="1" si="601"/>
        <v>33</v>
      </c>
      <c r="IJ156" s="6">
        <f t="shared" ca="1" si="601"/>
        <v>41</v>
      </c>
      <c r="IK156" s="6">
        <f t="shared" ca="1" si="601"/>
        <v>27</v>
      </c>
      <c r="IL156" s="6">
        <f t="shared" ca="1" si="601"/>
        <v>27</v>
      </c>
      <c r="IM156" s="6">
        <f t="shared" ca="1" si="601"/>
        <v>22</v>
      </c>
      <c r="IN156" s="6">
        <f t="shared" ca="1" si="601"/>
        <v>21</v>
      </c>
      <c r="IO156" s="6">
        <f t="shared" ca="1" si="601"/>
        <v>19</v>
      </c>
      <c r="IP156" s="6">
        <f t="shared" ca="1" si="601"/>
        <v>19</v>
      </c>
      <c r="IQ156" s="6">
        <f t="shared" ca="1" si="601"/>
        <v>18</v>
      </c>
      <c r="IR156" s="6">
        <f t="shared" ca="1" si="601"/>
        <v>18</v>
      </c>
      <c r="IS156" s="6">
        <f t="shared" ca="1" si="601"/>
        <v>29</v>
      </c>
      <c r="IT156" s="6">
        <f t="shared" ca="1" si="601"/>
        <v>25</v>
      </c>
      <c r="IU156" s="6">
        <f t="shared" ca="1" si="601"/>
        <v>12</v>
      </c>
      <c r="IV156" s="6">
        <f t="shared" ca="1" si="601"/>
        <v>14</v>
      </c>
      <c r="IW156" s="6">
        <f ca="1">INDIRECT("Themes!j"&amp;(261+COLUMN(IW154)-COLUMN($HP$1)),TRUE)</f>
        <v>25</v>
      </c>
      <c r="IX156" s="6">
        <f t="shared" ref="IX156:JB156" ca="1" si="602">INDIRECT("Themes!j"&amp;(261+COLUMN(IX154)-COLUMN($HP$1)),TRUE)</f>
        <v>9</v>
      </c>
      <c r="IY156" s="6">
        <f t="shared" ca="1" si="602"/>
        <v>30</v>
      </c>
      <c r="IZ156" s="6">
        <f t="shared" ca="1" si="602"/>
        <v>13</v>
      </c>
      <c r="JA156" s="6">
        <f t="shared" ca="1" si="602"/>
        <v>29</v>
      </c>
      <c r="JB156" s="6">
        <f t="shared" ca="1" si="602"/>
        <v>22</v>
      </c>
      <c r="JC156" s="6">
        <f t="shared" ref="JC156:JH156" ca="1" si="603">INDIRECT("Themes!j"&amp;(261+COLUMN(JC154)-COLUMN($HP$1)),TRUE)</f>
        <v>16</v>
      </c>
      <c r="JD156" s="6">
        <f t="shared" ca="1" si="603"/>
        <v>22</v>
      </c>
      <c r="JE156" s="6">
        <f t="shared" ca="1" si="603"/>
        <v>30</v>
      </c>
      <c r="JF156" s="6">
        <f t="shared" ca="1" si="603"/>
        <v>18</v>
      </c>
      <c r="JG156" s="6">
        <f t="shared" ca="1" si="603"/>
        <v>17</v>
      </c>
      <c r="JH156" s="6">
        <f t="shared" ca="1" si="603"/>
        <v>13</v>
      </c>
      <c r="JI156" s="6">
        <f t="shared" ref="JI156:JM156" ca="1" si="604">INDIRECT("Themes!j"&amp;(261+COLUMN(JI154)-COLUMN($HP$1)),TRUE)</f>
        <v>27</v>
      </c>
      <c r="JJ156" s="6">
        <f t="shared" ca="1" si="604"/>
        <v>31</v>
      </c>
      <c r="JK156" s="6">
        <f t="shared" ca="1" si="604"/>
        <v>19</v>
      </c>
      <c r="JL156" s="6">
        <f t="shared" ca="1" si="604"/>
        <v>18</v>
      </c>
      <c r="JM156" s="6">
        <f t="shared" ca="1" si="604"/>
        <v>22</v>
      </c>
      <c r="JN156" s="6">
        <f t="shared" ref="JN156:JQ156" ca="1" si="605">INDIRECT("Themes!j"&amp;(261+COLUMN(JN154)-COLUMN($HP$1)),TRUE)</f>
        <v>21</v>
      </c>
      <c r="JO156" s="6">
        <f t="shared" ca="1" si="605"/>
        <v>12</v>
      </c>
      <c r="JP156" s="6">
        <f t="shared" ca="1" si="605"/>
        <v>18</v>
      </c>
      <c r="JQ156" s="6">
        <f t="shared" ca="1" si="605"/>
        <v>12</v>
      </c>
      <c r="JR156" s="6">
        <f t="shared" ref="JR156:JT156" ca="1" si="606">INDIRECT("Themes!j"&amp;(261+COLUMN(JR154)-COLUMN($HP$1)),TRUE)</f>
        <v>13</v>
      </c>
      <c r="JS156" s="6">
        <f t="shared" ca="1" si="606"/>
        <v>10</v>
      </c>
      <c r="JT156" s="6">
        <f t="shared" ca="1" si="606"/>
        <v>14</v>
      </c>
      <c r="JU156" s="6">
        <f t="shared" ref="JU156:JW156" ca="1" si="607">INDIRECT("Themes!j"&amp;(261+COLUMN(JU154)-COLUMN($HP$1)),TRUE)</f>
        <v>14</v>
      </c>
      <c r="JV156" s="6">
        <f t="shared" ca="1" si="607"/>
        <v>6</v>
      </c>
      <c r="JW156" s="6">
        <f t="shared" ca="1" si="607"/>
        <v>6</v>
      </c>
      <c r="JX156" s="6">
        <f t="shared" ref="JX156" ca="1" si="608">INDIRECT("Themes!j"&amp;(261+COLUMN(JX154)-COLUMN($HP$1)),TRUE)</f>
        <v>0</v>
      </c>
    </row>
    <row r="157" spans="1:284">
      <c r="D157" s="23" t="s">
        <v>1895</v>
      </c>
      <c r="G157" s="6">
        <f t="shared" ref="G157:BR157" si="609">COUNTA(G6:G141)</f>
        <v>5</v>
      </c>
      <c r="H157" s="6">
        <f t="shared" si="609"/>
        <v>8</v>
      </c>
      <c r="I157" s="6">
        <f t="shared" si="609"/>
        <v>5</v>
      </c>
      <c r="J157" s="6">
        <f t="shared" si="609"/>
        <v>3</v>
      </c>
      <c r="K157" s="6">
        <f t="shared" si="609"/>
        <v>1</v>
      </c>
      <c r="L157" s="6">
        <f t="shared" si="609"/>
        <v>0</v>
      </c>
      <c r="M157" s="6">
        <f t="shared" si="609"/>
        <v>2</v>
      </c>
      <c r="N157" s="6">
        <f t="shared" si="609"/>
        <v>3</v>
      </c>
      <c r="O157" s="6">
        <f t="shared" si="609"/>
        <v>1</v>
      </c>
      <c r="P157" s="6">
        <f t="shared" si="609"/>
        <v>6</v>
      </c>
      <c r="Q157" s="6">
        <f t="shared" si="609"/>
        <v>4</v>
      </c>
      <c r="R157" s="6">
        <f t="shared" si="609"/>
        <v>6</v>
      </c>
      <c r="S157" s="6">
        <f t="shared" si="609"/>
        <v>5</v>
      </c>
      <c r="T157" s="6">
        <f t="shared" si="609"/>
        <v>4</v>
      </c>
      <c r="U157" s="6">
        <f t="shared" si="609"/>
        <v>5</v>
      </c>
      <c r="V157" s="6">
        <f t="shared" si="609"/>
        <v>6</v>
      </c>
      <c r="W157" s="6">
        <f t="shared" si="609"/>
        <v>3</v>
      </c>
      <c r="X157" s="6">
        <f t="shared" si="609"/>
        <v>3</v>
      </c>
      <c r="Y157" s="6">
        <f t="shared" si="609"/>
        <v>3</v>
      </c>
      <c r="Z157" s="6">
        <f t="shared" si="609"/>
        <v>6</v>
      </c>
      <c r="AA157" s="6">
        <f t="shared" si="609"/>
        <v>8</v>
      </c>
      <c r="AB157" s="6">
        <f t="shared" si="609"/>
        <v>10</v>
      </c>
      <c r="AC157" s="6">
        <f t="shared" si="609"/>
        <v>3</v>
      </c>
      <c r="AD157" s="6">
        <f t="shared" si="609"/>
        <v>6</v>
      </c>
      <c r="AE157" s="6">
        <f t="shared" si="609"/>
        <v>4</v>
      </c>
      <c r="AF157" s="6">
        <f t="shared" si="609"/>
        <v>7</v>
      </c>
      <c r="AG157" s="6">
        <f t="shared" si="609"/>
        <v>5</v>
      </c>
      <c r="AH157" s="6">
        <f t="shared" si="609"/>
        <v>1</v>
      </c>
      <c r="AI157" s="6">
        <f t="shared" si="609"/>
        <v>3</v>
      </c>
      <c r="AJ157" s="6">
        <f t="shared" si="609"/>
        <v>5</v>
      </c>
      <c r="AK157" s="6">
        <f t="shared" si="609"/>
        <v>4</v>
      </c>
      <c r="AL157" s="6">
        <f t="shared" si="609"/>
        <v>5</v>
      </c>
      <c r="AM157" s="6">
        <f t="shared" si="609"/>
        <v>3</v>
      </c>
      <c r="AN157" s="6">
        <f t="shared" si="609"/>
        <v>4</v>
      </c>
      <c r="AO157" s="6">
        <f t="shared" si="609"/>
        <v>2</v>
      </c>
      <c r="AP157" s="6">
        <f t="shared" si="609"/>
        <v>6</v>
      </c>
      <c r="AQ157" s="6">
        <f t="shared" si="609"/>
        <v>5</v>
      </c>
      <c r="AR157" s="6">
        <f t="shared" si="609"/>
        <v>7</v>
      </c>
      <c r="AS157" s="6">
        <f t="shared" si="609"/>
        <v>5</v>
      </c>
      <c r="AT157" s="6">
        <f t="shared" si="609"/>
        <v>5</v>
      </c>
      <c r="AU157" s="6">
        <f t="shared" si="609"/>
        <v>10</v>
      </c>
      <c r="AV157" s="6">
        <f t="shared" si="609"/>
        <v>8</v>
      </c>
      <c r="AW157" s="6">
        <f t="shared" si="609"/>
        <v>11</v>
      </c>
      <c r="AX157" s="6">
        <f t="shared" si="609"/>
        <v>12</v>
      </c>
      <c r="AY157" s="6">
        <f t="shared" si="609"/>
        <v>11</v>
      </c>
      <c r="AZ157" s="6">
        <f t="shared" si="609"/>
        <v>9</v>
      </c>
      <c r="BA157" s="6">
        <f t="shared" si="609"/>
        <v>4</v>
      </c>
      <c r="BB157" s="6">
        <f t="shared" si="609"/>
        <v>4</v>
      </c>
      <c r="BC157" s="6">
        <f t="shared" si="609"/>
        <v>4</v>
      </c>
      <c r="BD157" s="6">
        <f t="shared" si="609"/>
        <v>6</v>
      </c>
      <c r="BE157" s="6">
        <f t="shared" si="609"/>
        <v>6</v>
      </c>
      <c r="BF157" s="6">
        <f t="shared" si="609"/>
        <v>3</v>
      </c>
      <c r="BG157" s="6">
        <f t="shared" si="609"/>
        <v>8</v>
      </c>
      <c r="BH157" s="6">
        <f t="shared" si="609"/>
        <v>6</v>
      </c>
      <c r="BI157" s="6">
        <f t="shared" si="609"/>
        <v>4</v>
      </c>
      <c r="BJ157" s="6">
        <f t="shared" si="609"/>
        <v>12</v>
      </c>
      <c r="BK157" s="6">
        <f t="shared" si="609"/>
        <v>9</v>
      </c>
      <c r="BL157" s="6">
        <f t="shared" si="609"/>
        <v>10</v>
      </c>
      <c r="BM157" s="6">
        <f t="shared" si="609"/>
        <v>6</v>
      </c>
      <c r="BN157" s="6">
        <f t="shared" si="609"/>
        <v>6</v>
      </c>
      <c r="BO157" s="6">
        <f t="shared" si="609"/>
        <v>7</v>
      </c>
      <c r="BP157" s="6">
        <f t="shared" si="609"/>
        <v>4</v>
      </c>
      <c r="BQ157" s="6">
        <f t="shared" si="609"/>
        <v>3</v>
      </c>
      <c r="BR157" s="6">
        <f t="shared" si="609"/>
        <v>2</v>
      </c>
      <c r="BS157" s="6">
        <f t="shared" ref="BS157:ED157" si="610">COUNTA(BS6:BS141)</f>
        <v>6</v>
      </c>
      <c r="BT157" s="6">
        <f t="shared" si="610"/>
        <v>5</v>
      </c>
      <c r="BU157" s="6">
        <f t="shared" si="610"/>
        <v>3</v>
      </c>
      <c r="BV157" s="6">
        <f t="shared" si="610"/>
        <v>2</v>
      </c>
      <c r="BW157" s="6">
        <f t="shared" si="610"/>
        <v>8</v>
      </c>
      <c r="BX157" s="6">
        <f t="shared" si="610"/>
        <v>6</v>
      </c>
      <c r="BY157" s="6">
        <f t="shared" si="610"/>
        <v>4</v>
      </c>
      <c r="BZ157" s="6">
        <f t="shared" si="610"/>
        <v>9</v>
      </c>
      <c r="CA157" s="6">
        <f t="shared" si="610"/>
        <v>10</v>
      </c>
      <c r="CB157" s="6">
        <f t="shared" si="610"/>
        <v>8</v>
      </c>
      <c r="CC157" s="6">
        <f t="shared" si="610"/>
        <v>7</v>
      </c>
      <c r="CD157" s="6">
        <f t="shared" si="610"/>
        <v>7</v>
      </c>
      <c r="CE157" s="6">
        <f t="shared" si="610"/>
        <v>4</v>
      </c>
      <c r="CF157" s="6">
        <f t="shared" si="610"/>
        <v>5</v>
      </c>
      <c r="CG157" s="6">
        <f t="shared" si="610"/>
        <v>5</v>
      </c>
      <c r="CH157" s="6">
        <f t="shared" si="610"/>
        <v>4</v>
      </c>
      <c r="CI157" s="6">
        <f t="shared" si="610"/>
        <v>2</v>
      </c>
      <c r="CJ157" s="6">
        <f t="shared" si="610"/>
        <v>4</v>
      </c>
      <c r="CK157" s="6">
        <f t="shared" si="610"/>
        <v>4</v>
      </c>
      <c r="CL157" s="6">
        <f t="shared" si="610"/>
        <v>6</v>
      </c>
      <c r="CM157" s="6">
        <f t="shared" si="610"/>
        <v>6</v>
      </c>
      <c r="CN157" s="6">
        <f t="shared" si="610"/>
        <v>6</v>
      </c>
      <c r="CO157" s="6">
        <f t="shared" si="610"/>
        <v>3</v>
      </c>
      <c r="CP157" s="6">
        <f t="shared" si="610"/>
        <v>1</v>
      </c>
      <c r="CQ157" s="6">
        <f t="shared" si="610"/>
        <v>8</v>
      </c>
      <c r="CR157" s="6">
        <f t="shared" si="610"/>
        <v>3</v>
      </c>
      <c r="CS157" s="6">
        <f t="shared" si="610"/>
        <v>3</v>
      </c>
      <c r="CT157" s="6">
        <f t="shared" si="610"/>
        <v>2</v>
      </c>
      <c r="CU157" s="6">
        <f t="shared" si="610"/>
        <v>2</v>
      </c>
      <c r="CV157" s="6">
        <f t="shared" si="610"/>
        <v>2</v>
      </c>
      <c r="CW157" s="6">
        <f t="shared" si="610"/>
        <v>6</v>
      </c>
      <c r="CX157" s="6">
        <f t="shared" si="610"/>
        <v>4</v>
      </c>
      <c r="CY157" s="6">
        <f t="shared" si="610"/>
        <v>4</v>
      </c>
      <c r="CZ157" s="6">
        <f t="shared" si="610"/>
        <v>7</v>
      </c>
      <c r="DA157" s="6">
        <f t="shared" si="610"/>
        <v>4</v>
      </c>
      <c r="DB157" s="6">
        <f t="shared" si="610"/>
        <v>2</v>
      </c>
      <c r="DC157" s="6">
        <f t="shared" si="610"/>
        <v>3</v>
      </c>
      <c r="DD157" s="6">
        <f t="shared" si="610"/>
        <v>5</v>
      </c>
      <c r="DE157" s="6">
        <f t="shared" si="610"/>
        <v>4</v>
      </c>
      <c r="DF157" s="6">
        <f t="shared" si="610"/>
        <v>6</v>
      </c>
      <c r="DG157" s="6">
        <f t="shared" si="610"/>
        <v>6</v>
      </c>
      <c r="DH157" s="6">
        <f t="shared" si="610"/>
        <v>0</v>
      </c>
      <c r="DI157" s="6">
        <f t="shared" si="610"/>
        <v>4</v>
      </c>
      <c r="DJ157" s="6">
        <f t="shared" si="610"/>
        <v>0</v>
      </c>
      <c r="DK157" s="6">
        <f t="shared" si="610"/>
        <v>2</v>
      </c>
      <c r="DL157" s="6">
        <f t="shared" si="610"/>
        <v>4</v>
      </c>
      <c r="DM157" s="6">
        <f t="shared" si="610"/>
        <v>3</v>
      </c>
      <c r="DN157" s="6">
        <f t="shared" si="610"/>
        <v>12</v>
      </c>
      <c r="DO157" s="6">
        <f t="shared" si="610"/>
        <v>11</v>
      </c>
      <c r="DP157" s="6">
        <f t="shared" si="610"/>
        <v>6</v>
      </c>
      <c r="DQ157" s="6">
        <f t="shared" si="610"/>
        <v>7</v>
      </c>
      <c r="DR157" s="6">
        <f t="shared" si="610"/>
        <v>3</v>
      </c>
      <c r="DS157" s="6">
        <f t="shared" si="610"/>
        <v>10</v>
      </c>
      <c r="DT157" s="6">
        <f t="shared" si="610"/>
        <v>7</v>
      </c>
      <c r="DU157" s="6">
        <f t="shared" si="610"/>
        <v>15</v>
      </c>
      <c r="DV157" s="6">
        <f t="shared" si="610"/>
        <v>13</v>
      </c>
      <c r="DW157" s="6">
        <f t="shared" si="610"/>
        <v>5</v>
      </c>
      <c r="DX157" s="6">
        <f t="shared" si="610"/>
        <v>5</v>
      </c>
      <c r="DY157" s="6">
        <f t="shared" si="610"/>
        <v>5</v>
      </c>
      <c r="DZ157" s="6">
        <f t="shared" si="610"/>
        <v>8</v>
      </c>
      <c r="EA157" s="6">
        <f t="shared" si="610"/>
        <v>4</v>
      </c>
      <c r="EB157" s="6">
        <f t="shared" si="610"/>
        <v>6</v>
      </c>
      <c r="EC157" s="6">
        <f t="shared" si="610"/>
        <v>3</v>
      </c>
      <c r="ED157" s="6">
        <f t="shared" si="610"/>
        <v>8</v>
      </c>
      <c r="EE157" s="6">
        <f t="shared" ref="EE157:GP157" si="611">COUNTA(EE6:EE141)</f>
        <v>2</v>
      </c>
      <c r="EF157" s="6">
        <f t="shared" si="611"/>
        <v>3</v>
      </c>
      <c r="EG157" s="6">
        <f t="shared" si="611"/>
        <v>3</v>
      </c>
      <c r="EH157" s="6">
        <f t="shared" si="611"/>
        <v>6</v>
      </c>
      <c r="EI157" s="6">
        <f t="shared" si="611"/>
        <v>4</v>
      </c>
      <c r="EJ157" s="6">
        <f t="shared" si="611"/>
        <v>8</v>
      </c>
      <c r="EK157" s="6">
        <f t="shared" si="611"/>
        <v>6</v>
      </c>
      <c r="EL157" s="6">
        <f t="shared" si="611"/>
        <v>2</v>
      </c>
      <c r="EM157" s="6">
        <f t="shared" si="611"/>
        <v>4</v>
      </c>
      <c r="EN157" s="6">
        <f t="shared" si="611"/>
        <v>7</v>
      </c>
      <c r="EO157" s="6">
        <f t="shared" si="611"/>
        <v>5</v>
      </c>
      <c r="EP157" s="6">
        <f t="shared" si="611"/>
        <v>1</v>
      </c>
      <c r="EQ157" s="6">
        <f t="shared" si="611"/>
        <v>6</v>
      </c>
      <c r="ER157" s="6">
        <f t="shared" si="611"/>
        <v>3</v>
      </c>
      <c r="ES157" s="6">
        <f t="shared" si="611"/>
        <v>2</v>
      </c>
      <c r="ET157" s="6">
        <f t="shared" si="611"/>
        <v>1</v>
      </c>
      <c r="EU157" s="6">
        <f t="shared" si="611"/>
        <v>4</v>
      </c>
      <c r="EV157" s="6">
        <f t="shared" si="611"/>
        <v>1</v>
      </c>
      <c r="EW157" s="6">
        <f t="shared" si="611"/>
        <v>1</v>
      </c>
      <c r="EX157" s="6">
        <f t="shared" si="611"/>
        <v>10</v>
      </c>
      <c r="EY157" s="6">
        <f t="shared" si="611"/>
        <v>10</v>
      </c>
      <c r="EZ157" s="6">
        <f t="shared" si="611"/>
        <v>6</v>
      </c>
      <c r="FA157" s="6">
        <f t="shared" si="611"/>
        <v>5</v>
      </c>
      <c r="FB157" s="6">
        <f t="shared" si="611"/>
        <v>2</v>
      </c>
      <c r="FC157" s="6">
        <f t="shared" si="611"/>
        <v>1</v>
      </c>
      <c r="FD157" s="6">
        <f t="shared" si="611"/>
        <v>5</v>
      </c>
      <c r="FE157" s="6">
        <f t="shared" si="611"/>
        <v>5</v>
      </c>
      <c r="FF157" s="6">
        <f t="shared" si="611"/>
        <v>8</v>
      </c>
      <c r="FG157" s="6">
        <f t="shared" si="611"/>
        <v>6</v>
      </c>
      <c r="FH157" s="6">
        <f t="shared" si="611"/>
        <v>9</v>
      </c>
      <c r="FI157" s="6">
        <f t="shared" si="611"/>
        <v>6</v>
      </c>
      <c r="FJ157" s="6">
        <f t="shared" si="611"/>
        <v>5</v>
      </c>
      <c r="FK157" s="6">
        <f t="shared" si="611"/>
        <v>2</v>
      </c>
      <c r="FL157" s="6">
        <f t="shared" si="611"/>
        <v>1</v>
      </c>
      <c r="FM157" s="6">
        <f t="shared" si="611"/>
        <v>10</v>
      </c>
      <c r="FN157" s="6">
        <f t="shared" si="611"/>
        <v>5</v>
      </c>
      <c r="FO157" s="6">
        <f t="shared" si="611"/>
        <v>6</v>
      </c>
      <c r="FP157" s="6">
        <f t="shared" si="611"/>
        <v>4</v>
      </c>
      <c r="FQ157" s="6">
        <f t="shared" si="611"/>
        <v>4</v>
      </c>
      <c r="FR157" s="6">
        <f t="shared" si="611"/>
        <v>1</v>
      </c>
      <c r="FS157" s="6">
        <f t="shared" si="611"/>
        <v>5</v>
      </c>
      <c r="FT157" s="6">
        <f t="shared" si="611"/>
        <v>3</v>
      </c>
      <c r="FU157" s="6">
        <f t="shared" si="611"/>
        <v>3</v>
      </c>
      <c r="FV157" s="6">
        <f t="shared" si="611"/>
        <v>3</v>
      </c>
      <c r="FW157" s="6">
        <f t="shared" si="611"/>
        <v>1</v>
      </c>
      <c r="FX157" s="6">
        <f t="shared" si="611"/>
        <v>2</v>
      </c>
      <c r="FY157" s="6">
        <f t="shared" si="611"/>
        <v>1</v>
      </c>
      <c r="FZ157" s="6">
        <f t="shared" si="611"/>
        <v>2</v>
      </c>
      <c r="GA157" s="6">
        <f t="shared" si="611"/>
        <v>4</v>
      </c>
      <c r="GB157" s="6">
        <f t="shared" si="611"/>
        <v>2</v>
      </c>
      <c r="GC157" s="6">
        <f t="shared" si="611"/>
        <v>3</v>
      </c>
      <c r="GD157" s="6">
        <f t="shared" si="611"/>
        <v>2</v>
      </c>
      <c r="GE157" s="6">
        <f t="shared" si="611"/>
        <v>4</v>
      </c>
      <c r="GF157" s="6">
        <f t="shared" si="611"/>
        <v>3</v>
      </c>
      <c r="GG157" s="6">
        <f t="shared" si="611"/>
        <v>4</v>
      </c>
      <c r="GH157" s="6">
        <f t="shared" si="611"/>
        <v>3</v>
      </c>
      <c r="GI157" s="6">
        <f t="shared" si="611"/>
        <v>3</v>
      </c>
      <c r="GJ157" s="6">
        <f t="shared" si="611"/>
        <v>4</v>
      </c>
      <c r="GK157" s="6">
        <f t="shared" si="611"/>
        <v>3</v>
      </c>
      <c r="GL157" s="6">
        <f t="shared" si="611"/>
        <v>4</v>
      </c>
      <c r="GM157" s="6">
        <f t="shared" si="611"/>
        <v>6</v>
      </c>
      <c r="GN157" s="6">
        <f t="shared" si="611"/>
        <v>5</v>
      </c>
      <c r="GO157" s="6">
        <f t="shared" si="611"/>
        <v>3</v>
      </c>
      <c r="GP157" s="6">
        <f t="shared" si="611"/>
        <v>5</v>
      </c>
      <c r="GQ157" s="6">
        <f t="shared" ref="GQ157:JB157" si="612">COUNTA(GQ6:GQ141)</f>
        <v>7</v>
      </c>
      <c r="GR157" s="6">
        <f t="shared" si="612"/>
        <v>5</v>
      </c>
      <c r="GS157" s="6">
        <f t="shared" si="612"/>
        <v>4</v>
      </c>
      <c r="GT157" s="6">
        <f t="shared" si="612"/>
        <v>4</v>
      </c>
      <c r="GU157" s="6">
        <f t="shared" si="612"/>
        <v>4</v>
      </c>
      <c r="GV157" s="6">
        <f t="shared" si="612"/>
        <v>2</v>
      </c>
      <c r="GW157" s="6">
        <f t="shared" si="612"/>
        <v>4</v>
      </c>
      <c r="GX157" s="6">
        <f t="shared" si="612"/>
        <v>6</v>
      </c>
      <c r="GY157" s="6">
        <f t="shared" si="612"/>
        <v>2</v>
      </c>
      <c r="GZ157" s="6">
        <f t="shared" si="612"/>
        <v>3</v>
      </c>
      <c r="HA157" s="6">
        <f t="shared" si="612"/>
        <v>4</v>
      </c>
      <c r="HB157" s="6">
        <f t="shared" si="612"/>
        <v>5</v>
      </c>
      <c r="HC157" s="6">
        <f t="shared" si="612"/>
        <v>4</v>
      </c>
      <c r="HD157" s="6">
        <f t="shared" si="612"/>
        <v>4</v>
      </c>
      <c r="HE157" s="6">
        <f t="shared" si="612"/>
        <v>2</v>
      </c>
      <c r="HF157" s="6">
        <f t="shared" si="612"/>
        <v>6</v>
      </c>
      <c r="HG157" s="6">
        <f t="shared" si="612"/>
        <v>6</v>
      </c>
      <c r="HH157" s="6">
        <f t="shared" si="612"/>
        <v>3</v>
      </c>
      <c r="HI157" s="6">
        <f t="shared" si="612"/>
        <v>4</v>
      </c>
      <c r="HJ157" s="6">
        <f t="shared" si="612"/>
        <v>5</v>
      </c>
      <c r="HK157" s="6">
        <f t="shared" si="612"/>
        <v>5</v>
      </c>
      <c r="HL157" s="6">
        <f t="shared" si="612"/>
        <v>5</v>
      </c>
      <c r="HM157" s="6">
        <f t="shared" si="612"/>
        <v>5</v>
      </c>
      <c r="HN157" s="6">
        <f t="shared" si="612"/>
        <v>4</v>
      </c>
      <c r="HO157" s="6">
        <f t="shared" si="612"/>
        <v>2</v>
      </c>
      <c r="HP157" s="6">
        <f t="shared" si="612"/>
        <v>4</v>
      </c>
      <c r="HQ157" s="6">
        <f t="shared" si="612"/>
        <v>6</v>
      </c>
      <c r="HR157" s="6">
        <f t="shared" si="612"/>
        <v>4</v>
      </c>
      <c r="HS157" s="6">
        <f t="shared" si="612"/>
        <v>5</v>
      </c>
      <c r="HT157" s="6">
        <f t="shared" si="612"/>
        <v>3</v>
      </c>
      <c r="HU157" s="6">
        <f t="shared" si="612"/>
        <v>5</v>
      </c>
      <c r="HV157" s="6">
        <f t="shared" si="612"/>
        <v>4</v>
      </c>
      <c r="HW157" s="6">
        <f t="shared" si="612"/>
        <v>6</v>
      </c>
      <c r="HX157" s="6">
        <f t="shared" si="612"/>
        <v>5</v>
      </c>
      <c r="HY157" s="6">
        <f t="shared" si="612"/>
        <v>4</v>
      </c>
      <c r="HZ157" s="6">
        <f t="shared" si="612"/>
        <v>1</v>
      </c>
      <c r="IA157" s="6">
        <f t="shared" si="612"/>
        <v>5</v>
      </c>
      <c r="IB157" s="6">
        <f t="shared" si="612"/>
        <v>4</v>
      </c>
      <c r="IC157" s="6">
        <f t="shared" si="612"/>
        <v>6</v>
      </c>
      <c r="ID157" s="6">
        <f t="shared" si="612"/>
        <v>6</v>
      </c>
      <c r="IE157" s="6">
        <f t="shared" si="612"/>
        <v>3</v>
      </c>
      <c r="IF157" s="6">
        <f t="shared" si="612"/>
        <v>2</v>
      </c>
      <c r="IG157" s="6">
        <f t="shared" si="612"/>
        <v>2</v>
      </c>
      <c r="IH157" s="6">
        <f t="shared" si="612"/>
        <v>3</v>
      </c>
      <c r="II157" s="6">
        <f t="shared" si="612"/>
        <v>5</v>
      </c>
      <c r="IJ157" s="6">
        <f t="shared" si="612"/>
        <v>3</v>
      </c>
      <c r="IK157" s="6">
        <f t="shared" si="612"/>
        <v>5</v>
      </c>
      <c r="IL157" s="6">
        <f t="shared" si="612"/>
        <v>2</v>
      </c>
      <c r="IM157" s="6">
        <f t="shared" si="612"/>
        <v>2</v>
      </c>
      <c r="IN157" s="6">
        <f t="shared" si="612"/>
        <v>5</v>
      </c>
      <c r="IO157" s="6">
        <f t="shared" si="612"/>
        <v>2</v>
      </c>
      <c r="IP157" s="6">
        <f t="shared" si="612"/>
        <v>3</v>
      </c>
      <c r="IQ157" s="6">
        <f t="shared" si="612"/>
        <v>2</v>
      </c>
      <c r="IR157" s="6">
        <f t="shared" si="612"/>
        <v>2</v>
      </c>
      <c r="IS157" s="6">
        <f t="shared" si="612"/>
        <v>1</v>
      </c>
      <c r="IT157" s="6">
        <f t="shared" si="612"/>
        <v>4</v>
      </c>
      <c r="IU157" s="6">
        <f t="shared" si="612"/>
        <v>2</v>
      </c>
      <c r="IV157" s="6">
        <f t="shared" si="612"/>
        <v>3</v>
      </c>
      <c r="IW157" s="6">
        <f t="shared" si="612"/>
        <v>2</v>
      </c>
      <c r="IX157" s="6">
        <f t="shared" si="612"/>
        <v>3</v>
      </c>
      <c r="IY157" s="6">
        <f t="shared" si="612"/>
        <v>8</v>
      </c>
      <c r="IZ157" s="6">
        <f t="shared" si="612"/>
        <v>3</v>
      </c>
      <c r="JA157" s="6">
        <f t="shared" si="612"/>
        <v>2</v>
      </c>
      <c r="JB157" s="6">
        <f t="shared" si="612"/>
        <v>4</v>
      </c>
      <c r="JC157" s="6">
        <f t="shared" ref="JC157:JH157" si="613">COUNTA(JC6:JC141)</f>
        <v>2</v>
      </c>
      <c r="JD157" s="6">
        <f t="shared" si="613"/>
        <v>5</v>
      </c>
      <c r="JE157" s="6">
        <f t="shared" si="613"/>
        <v>4</v>
      </c>
      <c r="JF157" s="6">
        <f t="shared" si="613"/>
        <v>3</v>
      </c>
      <c r="JG157" s="6">
        <f t="shared" si="613"/>
        <v>4</v>
      </c>
      <c r="JH157" s="6">
        <f t="shared" si="613"/>
        <v>1</v>
      </c>
      <c r="JI157" s="6">
        <f t="shared" ref="JI157:JM157" si="614">COUNTA(JI6:JI141)</f>
        <v>3</v>
      </c>
      <c r="JJ157" s="6">
        <f t="shared" si="614"/>
        <v>3</v>
      </c>
      <c r="JK157" s="6">
        <f t="shared" si="614"/>
        <v>2</v>
      </c>
      <c r="JL157" s="6">
        <f t="shared" si="614"/>
        <v>2</v>
      </c>
      <c r="JM157" s="6">
        <f t="shared" si="614"/>
        <v>2</v>
      </c>
      <c r="JN157" s="6">
        <f t="shared" ref="JN157:JQ157" si="615">COUNTA(JN6:JN141)</f>
        <v>3</v>
      </c>
      <c r="JO157" s="6">
        <f t="shared" si="615"/>
        <v>3</v>
      </c>
      <c r="JP157" s="6">
        <f t="shared" si="615"/>
        <v>3</v>
      </c>
      <c r="JQ157" s="6">
        <f t="shared" si="615"/>
        <v>3</v>
      </c>
      <c r="JR157" s="6">
        <f t="shared" ref="JR157:JT157" si="616">COUNTA(JR6:JR141)</f>
        <v>2</v>
      </c>
      <c r="JS157" s="6">
        <f t="shared" si="616"/>
        <v>3</v>
      </c>
      <c r="JT157" s="6">
        <f t="shared" si="616"/>
        <v>3</v>
      </c>
      <c r="JU157" s="6">
        <f t="shared" ref="JU157:JW157" si="617">COUNTA(JU6:JU141)</f>
        <v>3</v>
      </c>
      <c r="JV157" s="6">
        <f t="shared" si="617"/>
        <v>1</v>
      </c>
      <c r="JW157" s="6">
        <f t="shared" si="617"/>
        <v>2</v>
      </c>
      <c r="JX157" s="6">
        <f t="shared" ref="JX157" si="618">COUNTA(JX6:JX141)</f>
        <v>2</v>
      </c>
    </row>
    <row r="158" spans="1:284">
      <c r="D158" s="18" t="s">
        <v>1552</v>
      </c>
      <c r="E158" s="18">
        <f>SUM(E147:E154)</f>
        <v>1123</v>
      </c>
      <c r="F158" s="18">
        <f>SUM(F147:F154)</f>
        <v>1050</v>
      </c>
      <c r="G158" s="18">
        <f t="shared" ref="G158:BR158" si="619">SUM(G6:G141)</f>
        <v>5</v>
      </c>
      <c r="H158" s="18">
        <f t="shared" si="619"/>
        <v>8</v>
      </c>
      <c r="I158" s="18">
        <f t="shared" si="619"/>
        <v>5</v>
      </c>
      <c r="J158" s="18">
        <f t="shared" si="619"/>
        <v>3</v>
      </c>
      <c r="K158" s="18">
        <f t="shared" si="619"/>
        <v>1</v>
      </c>
      <c r="L158" s="18">
        <f t="shared" si="619"/>
        <v>0</v>
      </c>
      <c r="M158" s="18">
        <f t="shared" si="619"/>
        <v>2</v>
      </c>
      <c r="N158" s="18">
        <f t="shared" si="619"/>
        <v>3</v>
      </c>
      <c r="O158" s="18">
        <f t="shared" si="619"/>
        <v>1</v>
      </c>
      <c r="P158" s="18">
        <f t="shared" si="619"/>
        <v>6</v>
      </c>
      <c r="Q158" s="18">
        <f t="shared" si="619"/>
        <v>4</v>
      </c>
      <c r="R158" s="18">
        <f t="shared" si="619"/>
        <v>6</v>
      </c>
      <c r="S158" s="18">
        <f t="shared" si="619"/>
        <v>5</v>
      </c>
      <c r="T158" s="18">
        <f t="shared" si="619"/>
        <v>4</v>
      </c>
      <c r="U158" s="18">
        <f t="shared" si="619"/>
        <v>5</v>
      </c>
      <c r="V158" s="18">
        <f t="shared" si="619"/>
        <v>6</v>
      </c>
      <c r="W158" s="18">
        <f t="shared" si="619"/>
        <v>3</v>
      </c>
      <c r="X158" s="18">
        <f t="shared" si="619"/>
        <v>3</v>
      </c>
      <c r="Y158" s="18">
        <f t="shared" si="619"/>
        <v>3</v>
      </c>
      <c r="Z158" s="18">
        <f t="shared" si="619"/>
        <v>6</v>
      </c>
      <c r="AA158" s="18">
        <f t="shared" si="619"/>
        <v>8</v>
      </c>
      <c r="AB158" s="18">
        <f t="shared" si="619"/>
        <v>10</v>
      </c>
      <c r="AC158" s="18">
        <f t="shared" si="619"/>
        <v>3</v>
      </c>
      <c r="AD158" s="18">
        <f t="shared" si="619"/>
        <v>6</v>
      </c>
      <c r="AE158" s="18">
        <f t="shared" si="619"/>
        <v>4</v>
      </c>
      <c r="AF158" s="18">
        <f t="shared" si="619"/>
        <v>7</v>
      </c>
      <c r="AG158" s="18">
        <f t="shared" si="619"/>
        <v>5</v>
      </c>
      <c r="AH158" s="18">
        <f t="shared" si="619"/>
        <v>1</v>
      </c>
      <c r="AI158" s="18">
        <f t="shared" si="619"/>
        <v>3</v>
      </c>
      <c r="AJ158" s="18">
        <f t="shared" si="619"/>
        <v>5</v>
      </c>
      <c r="AK158" s="18">
        <f t="shared" si="619"/>
        <v>4</v>
      </c>
      <c r="AL158" s="18">
        <f t="shared" si="619"/>
        <v>5</v>
      </c>
      <c r="AM158" s="18">
        <f t="shared" si="619"/>
        <v>3</v>
      </c>
      <c r="AN158" s="18">
        <f t="shared" si="619"/>
        <v>4</v>
      </c>
      <c r="AO158" s="18">
        <f t="shared" si="619"/>
        <v>2</v>
      </c>
      <c r="AP158" s="18">
        <f t="shared" si="619"/>
        <v>6</v>
      </c>
      <c r="AQ158" s="18">
        <f t="shared" si="619"/>
        <v>5</v>
      </c>
      <c r="AR158" s="18">
        <f t="shared" si="619"/>
        <v>7</v>
      </c>
      <c r="AS158" s="18">
        <f t="shared" si="619"/>
        <v>5</v>
      </c>
      <c r="AT158" s="18">
        <f t="shared" si="619"/>
        <v>6</v>
      </c>
      <c r="AU158" s="18">
        <f t="shared" si="619"/>
        <v>10</v>
      </c>
      <c r="AV158" s="18">
        <f t="shared" si="619"/>
        <v>8</v>
      </c>
      <c r="AW158" s="18">
        <f t="shared" si="619"/>
        <v>12</v>
      </c>
      <c r="AX158" s="18">
        <f t="shared" si="619"/>
        <v>12</v>
      </c>
      <c r="AY158" s="18">
        <f t="shared" si="619"/>
        <v>13</v>
      </c>
      <c r="AZ158" s="18">
        <f t="shared" si="619"/>
        <v>9</v>
      </c>
      <c r="BA158" s="18">
        <f t="shared" si="619"/>
        <v>4</v>
      </c>
      <c r="BB158" s="18">
        <f t="shared" si="619"/>
        <v>4</v>
      </c>
      <c r="BC158" s="18">
        <f t="shared" si="619"/>
        <v>4</v>
      </c>
      <c r="BD158" s="18">
        <f t="shared" si="619"/>
        <v>6</v>
      </c>
      <c r="BE158" s="18">
        <f t="shared" si="619"/>
        <v>6</v>
      </c>
      <c r="BF158" s="18">
        <f t="shared" si="619"/>
        <v>4</v>
      </c>
      <c r="BG158" s="18">
        <f t="shared" si="619"/>
        <v>9</v>
      </c>
      <c r="BH158" s="18">
        <f t="shared" si="619"/>
        <v>8</v>
      </c>
      <c r="BI158" s="18">
        <f t="shared" si="619"/>
        <v>4</v>
      </c>
      <c r="BJ158" s="18">
        <f t="shared" si="619"/>
        <v>12</v>
      </c>
      <c r="BK158" s="18">
        <f t="shared" si="619"/>
        <v>11</v>
      </c>
      <c r="BL158" s="18">
        <f t="shared" si="619"/>
        <v>10</v>
      </c>
      <c r="BM158" s="18">
        <f t="shared" si="619"/>
        <v>6</v>
      </c>
      <c r="BN158" s="18">
        <f t="shared" si="619"/>
        <v>6</v>
      </c>
      <c r="BO158" s="18">
        <f t="shared" si="619"/>
        <v>7</v>
      </c>
      <c r="BP158" s="18">
        <f t="shared" si="619"/>
        <v>4</v>
      </c>
      <c r="BQ158" s="18">
        <f t="shared" si="619"/>
        <v>3</v>
      </c>
      <c r="BR158" s="18">
        <f t="shared" si="619"/>
        <v>2</v>
      </c>
      <c r="BS158" s="18">
        <f t="shared" ref="BS158:ED158" si="620">SUM(BS6:BS141)</f>
        <v>6</v>
      </c>
      <c r="BT158" s="18">
        <f t="shared" si="620"/>
        <v>5</v>
      </c>
      <c r="BU158" s="18">
        <f t="shared" si="620"/>
        <v>3</v>
      </c>
      <c r="BV158" s="18">
        <f t="shared" si="620"/>
        <v>2</v>
      </c>
      <c r="BW158" s="18">
        <f t="shared" si="620"/>
        <v>9</v>
      </c>
      <c r="BX158" s="18">
        <f t="shared" si="620"/>
        <v>7</v>
      </c>
      <c r="BY158" s="18">
        <f t="shared" si="620"/>
        <v>4</v>
      </c>
      <c r="BZ158" s="18">
        <f t="shared" si="620"/>
        <v>9</v>
      </c>
      <c r="CA158" s="18">
        <f t="shared" si="620"/>
        <v>10</v>
      </c>
      <c r="CB158" s="18">
        <f t="shared" si="620"/>
        <v>9</v>
      </c>
      <c r="CC158" s="18">
        <f t="shared" si="620"/>
        <v>7</v>
      </c>
      <c r="CD158" s="18">
        <f t="shared" si="620"/>
        <v>7</v>
      </c>
      <c r="CE158" s="18">
        <f t="shared" si="620"/>
        <v>4</v>
      </c>
      <c r="CF158" s="18">
        <f t="shared" si="620"/>
        <v>5</v>
      </c>
      <c r="CG158" s="18">
        <f t="shared" si="620"/>
        <v>5</v>
      </c>
      <c r="CH158" s="18">
        <f t="shared" si="620"/>
        <v>4</v>
      </c>
      <c r="CI158" s="18">
        <f t="shared" si="620"/>
        <v>2</v>
      </c>
      <c r="CJ158" s="18">
        <f t="shared" si="620"/>
        <v>4</v>
      </c>
      <c r="CK158" s="18">
        <f t="shared" si="620"/>
        <v>5</v>
      </c>
      <c r="CL158" s="18">
        <f t="shared" si="620"/>
        <v>6</v>
      </c>
      <c r="CM158" s="18">
        <f t="shared" si="620"/>
        <v>13</v>
      </c>
      <c r="CN158" s="18">
        <f t="shared" si="620"/>
        <v>9</v>
      </c>
      <c r="CO158" s="18">
        <f t="shared" si="620"/>
        <v>3</v>
      </c>
      <c r="CP158" s="18">
        <f t="shared" si="620"/>
        <v>1</v>
      </c>
      <c r="CQ158" s="18">
        <f t="shared" si="620"/>
        <v>15</v>
      </c>
      <c r="CR158" s="18">
        <f t="shared" si="620"/>
        <v>5</v>
      </c>
      <c r="CS158" s="18">
        <f t="shared" si="620"/>
        <v>3</v>
      </c>
      <c r="CT158" s="18">
        <f t="shared" si="620"/>
        <v>2</v>
      </c>
      <c r="CU158" s="18">
        <f t="shared" si="620"/>
        <v>2</v>
      </c>
      <c r="CV158" s="18">
        <f t="shared" si="620"/>
        <v>2</v>
      </c>
      <c r="CW158" s="18">
        <f t="shared" si="620"/>
        <v>8</v>
      </c>
      <c r="CX158" s="18">
        <f t="shared" si="620"/>
        <v>5</v>
      </c>
      <c r="CY158" s="18">
        <f t="shared" si="620"/>
        <v>4</v>
      </c>
      <c r="CZ158" s="18">
        <f t="shared" si="620"/>
        <v>7</v>
      </c>
      <c r="DA158" s="18">
        <f t="shared" si="620"/>
        <v>4</v>
      </c>
      <c r="DB158" s="18">
        <f t="shared" si="620"/>
        <v>2</v>
      </c>
      <c r="DC158" s="18">
        <f t="shared" si="620"/>
        <v>4</v>
      </c>
      <c r="DD158" s="18">
        <f t="shared" si="620"/>
        <v>5</v>
      </c>
      <c r="DE158" s="18">
        <f t="shared" si="620"/>
        <v>4</v>
      </c>
      <c r="DF158" s="18">
        <f t="shared" si="620"/>
        <v>6</v>
      </c>
      <c r="DG158" s="18">
        <f t="shared" si="620"/>
        <v>6</v>
      </c>
      <c r="DH158" s="18">
        <f t="shared" si="620"/>
        <v>0</v>
      </c>
      <c r="DI158" s="18">
        <f t="shared" si="620"/>
        <v>4</v>
      </c>
      <c r="DJ158" s="18">
        <f t="shared" si="620"/>
        <v>0</v>
      </c>
      <c r="DK158" s="18">
        <f t="shared" si="620"/>
        <v>2</v>
      </c>
      <c r="DL158" s="18">
        <f t="shared" si="620"/>
        <v>4</v>
      </c>
      <c r="DM158" s="18">
        <f t="shared" si="620"/>
        <v>3</v>
      </c>
      <c r="DN158" s="18">
        <f t="shared" si="620"/>
        <v>17</v>
      </c>
      <c r="DO158" s="18">
        <f t="shared" si="620"/>
        <v>11</v>
      </c>
      <c r="DP158" s="18">
        <f t="shared" si="620"/>
        <v>6</v>
      </c>
      <c r="DQ158" s="18">
        <f t="shared" si="620"/>
        <v>7</v>
      </c>
      <c r="DR158" s="18">
        <f t="shared" si="620"/>
        <v>3</v>
      </c>
      <c r="DS158" s="18">
        <f t="shared" si="620"/>
        <v>10</v>
      </c>
      <c r="DT158" s="18">
        <f t="shared" si="620"/>
        <v>7</v>
      </c>
      <c r="DU158" s="18">
        <f t="shared" si="620"/>
        <v>15</v>
      </c>
      <c r="DV158" s="18">
        <f t="shared" si="620"/>
        <v>15</v>
      </c>
      <c r="DW158" s="18">
        <f t="shared" si="620"/>
        <v>6</v>
      </c>
      <c r="DX158" s="18">
        <f t="shared" si="620"/>
        <v>5</v>
      </c>
      <c r="DY158" s="18">
        <f t="shared" si="620"/>
        <v>5</v>
      </c>
      <c r="DZ158" s="18">
        <f t="shared" si="620"/>
        <v>9</v>
      </c>
      <c r="EA158" s="18">
        <f t="shared" si="620"/>
        <v>4</v>
      </c>
      <c r="EB158" s="18">
        <f t="shared" si="620"/>
        <v>6</v>
      </c>
      <c r="EC158" s="18">
        <f t="shared" si="620"/>
        <v>3</v>
      </c>
      <c r="ED158" s="18">
        <f t="shared" si="620"/>
        <v>8</v>
      </c>
      <c r="EE158" s="18">
        <f t="shared" ref="EE158:GP158" si="621">SUM(EE6:EE141)</f>
        <v>2</v>
      </c>
      <c r="EF158" s="18">
        <f t="shared" si="621"/>
        <v>4</v>
      </c>
      <c r="EG158" s="18">
        <f t="shared" si="621"/>
        <v>3</v>
      </c>
      <c r="EH158" s="18">
        <f t="shared" si="621"/>
        <v>6</v>
      </c>
      <c r="EI158" s="18">
        <f t="shared" si="621"/>
        <v>4</v>
      </c>
      <c r="EJ158" s="18">
        <f t="shared" si="621"/>
        <v>9</v>
      </c>
      <c r="EK158" s="18">
        <f t="shared" si="621"/>
        <v>6</v>
      </c>
      <c r="EL158" s="18">
        <f t="shared" si="621"/>
        <v>2</v>
      </c>
      <c r="EM158" s="18">
        <f t="shared" si="621"/>
        <v>4</v>
      </c>
      <c r="EN158" s="18">
        <f t="shared" si="621"/>
        <v>7</v>
      </c>
      <c r="EO158" s="18">
        <f t="shared" si="621"/>
        <v>5</v>
      </c>
      <c r="EP158" s="18">
        <f t="shared" si="621"/>
        <v>1</v>
      </c>
      <c r="EQ158" s="18">
        <f t="shared" si="621"/>
        <v>6</v>
      </c>
      <c r="ER158" s="18">
        <f t="shared" si="621"/>
        <v>3</v>
      </c>
      <c r="ES158" s="18">
        <f t="shared" si="621"/>
        <v>2</v>
      </c>
      <c r="ET158" s="18">
        <f t="shared" si="621"/>
        <v>1</v>
      </c>
      <c r="EU158" s="18">
        <f t="shared" si="621"/>
        <v>4</v>
      </c>
      <c r="EV158" s="18">
        <f t="shared" si="621"/>
        <v>1</v>
      </c>
      <c r="EW158" s="18">
        <f t="shared" si="621"/>
        <v>1</v>
      </c>
      <c r="EX158" s="18">
        <f t="shared" si="621"/>
        <v>10</v>
      </c>
      <c r="EY158" s="18">
        <f t="shared" si="621"/>
        <v>10</v>
      </c>
      <c r="EZ158" s="18">
        <f t="shared" si="621"/>
        <v>6</v>
      </c>
      <c r="FA158" s="18">
        <f t="shared" si="621"/>
        <v>5</v>
      </c>
      <c r="FB158" s="18">
        <f t="shared" si="621"/>
        <v>2</v>
      </c>
      <c r="FC158" s="18">
        <f t="shared" si="621"/>
        <v>1</v>
      </c>
      <c r="FD158" s="18">
        <f t="shared" si="621"/>
        <v>5</v>
      </c>
      <c r="FE158" s="18">
        <f t="shared" si="621"/>
        <v>5</v>
      </c>
      <c r="FF158" s="18">
        <f t="shared" si="621"/>
        <v>8</v>
      </c>
      <c r="FG158" s="18">
        <f t="shared" si="621"/>
        <v>6</v>
      </c>
      <c r="FH158" s="18">
        <f t="shared" si="621"/>
        <v>9</v>
      </c>
      <c r="FI158" s="18">
        <f t="shared" si="621"/>
        <v>6</v>
      </c>
      <c r="FJ158" s="18">
        <f t="shared" si="621"/>
        <v>5</v>
      </c>
      <c r="FK158" s="18">
        <f t="shared" si="621"/>
        <v>2</v>
      </c>
      <c r="FL158" s="18">
        <f t="shared" si="621"/>
        <v>1</v>
      </c>
      <c r="FM158" s="18">
        <f t="shared" si="621"/>
        <v>10</v>
      </c>
      <c r="FN158" s="18">
        <f t="shared" si="621"/>
        <v>5</v>
      </c>
      <c r="FO158" s="18">
        <f t="shared" si="621"/>
        <v>6</v>
      </c>
      <c r="FP158" s="18">
        <f t="shared" si="621"/>
        <v>4</v>
      </c>
      <c r="FQ158" s="18">
        <f t="shared" si="621"/>
        <v>4</v>
      </c>
      <c r="FR158" s="18">
        <f t="shared" si="621"/>
        <v>1</v>
      </c>
      <c r="FS158" s="18">
        <f t="shared" si="621"/>
        <v>5</v>
      </c>
      <c r="FT158" s="18">
        <f t="shared" si="621"/>
        <v>3</v>
      </c>
      <c r="FU158" s="18">
        <f t="shared" si="621"/>
        <v>3</v>
      </c>
      <c r="FV158" s="18">
        <f t="shared" si="621"/>
        <v>3</v>
      </c>
      <c r="FW158" s="18">
        <f t="shared" si="621"/>
        <v>1</v>
      </c>
      <c r="FX158" s="18">
        <f t="shared" si="621"/>
        <v>2</v>
      </c>
      <c r="FY158" s="18">
        <f t="shared" si="621"/>
        <v>1</v>
      </c>
      <c r="FZ158" s="18">
        <f t="shared" si="621"/>
        <v>2</v>
      </c>
      <c r="GA158" s="18">
        <f t="shared" si="621"/>
        <v>4</v>
      </c>
      <c r="GB158" s="18">
        <f t="shared" si="621"/>
        <v>2</v>
      </c>
      <c r="GC158" s="18">
        <f t="shared" si="621"/>
        <v>3</v>
      </c>
      <c r="GD158" s="18">
        <f t="shared" si="621"/>
        <v>2</v>
      </c>
      <c r="GE158" s="18">
        <f t="shared" si="621"/>
        <v>4</v>
      </c>
      <c r="GF158" s="18">
        <f t="shared" si="621"/>
        <v>3</v>
      </c>
      <c r="GG158" s="18">
        <f t="shared" si="621"/>
        <v>4</v>
      </c>
      <c r="GH158" s="18">
        <f t="shared" si="621"/>
        <v>3</v>
      </c>
      <c r="GI158" s="18">
        <f t="shared" si="621"/>
        <v>3</v>
      </c>
      <c r="GJ158" s="18">
        <f t="shared" si="621"/>
        <v>4</v>
      </c>
      <c r="GK158" s="18">
        <f t="shared" si="621"/>
        <v>3</v>
      </c>
      <c r="GL158" s="18">
        <f t="shared" si="621"/>
        <v>4</v>
      </c>
      <c r="GM158" s="18">
        <f t="shared" si="621"/>
        <v>6</v>
      </c>
      <c r="GN158" s="18">
        <f t="shared" si="621"/>
        <v>5</v>
      </c>
      <c r="GO158" s="18">
        <f t="shared" si="621"/>
        <v>3</v>
      </c>
      <c r="GP158" s="18">
        <f t="shared" si="621"/>
        <v>5</v>
      </c>
      <c r="GQ158" s="18">
        <f t="shared" ref="GQ158:JB158" si="622">SUM(GQ6:GQ141)</f>
        <v>7</v>
      </c>
      <c r="GR158" s="18">
        <f t="shared" si="622"/>
        <v>5</v>
      </c>
      <c r="GS158" s="18">
        <f t="shared" si="622"/>
        <v>4</v>
      </c>
      <c r="GT158" s="18">
        <f t="shared" si="622"/>
        <v>4</v>
      </c>
      <c r="GU158" s="18">
        <f t="shared" si="622"/>
        <v>4</v>
      </c>
      <c r="GV158" s="18">
        <f t="shared" si="622"/>
        <v>2</v>
      </c>
      <c r="GW158" s="18">
        <f t="shared" si="622"/>
        <v>4</v>
      </c>
      <c r="GX158" s="18">
        <f t="shared" si="622"/>
        <v>6</v>
      </c>
      <c r="GY158" s="18">
        <f t="shared" si="622"/>
        <v>2</v>
      </c>
      <c r="GZ158" s="18">
        <f t="shared" si="622"/>
        <v>3</v>
      </c>
      <c r="HA158" s="18">
        <f t="shared" si="622"/>
        <v>4</v>
      </c>
      <c r="HB158" s="18">
        <f t="shared" si="622"/>
        <v>5</v>
      </c>
      <c r="HC158" s="18">
        <f t="shared" si="622"/>
        <v>4</v>
      </c>
      <c r="HD158" s="18">
        <f t="shared" si="622"/>
        <v>4</v>
      </c>
      <c r="HE158" s="18">
        <f t="shared" si="622"/>
        <v>2</v>
      </c>
      <c r="HF158" s="18">
        <f t="shared" si="622"/>
        <v>6</v>
      </c>
      <c r="HG158" s="18">
        <f t="shared" si="622"/>
        <v>6</v>
      </c>
      <c r="HH158" s="18">
        <f t="shared" si="622"/>
        <v>3</v>
      </c>
      <c r="HI158" s="18">
        <f t="shared" si="622"/>
        <v>4</v>
      </c>
      <c r="HJ158" s="18">
        <f t="shared" si="622"/>
        <v>5</v>
      </c>
      <c r="HK158" s="18">
        <f t="shared" si="622"/>
        <v>5</v>
      </c>
      <c r="HL158" s="18">
        <f t="shared" si="622"/>
        <v>5</v>
      </c>
      <c r="HM158" s="18">
        <f t="shared" si="622"/>
        <v>5</v>
      </c>
      <c r="HN158" s="18">
        <f t="shared" si="622"/>
        <v>4</v>
      </c>
      <c r="HO158" s="18">
        <f t="shared" si="622"/>
        <v>2</v>
      </c>
      <c r="HP158" s="18">
        <f t="shared" si="622"/>
        <v>4</v>
      </c>
      <c r="HQ158" s="18">
        <f t="shared" si="622"/>
        <v>6</v>
      </c>
      <c r="HR158" s="18">
        <f t="shared" si="622"/>
        <v>4</v>
      </c>
      <c r="HS158" s="18">
        <f t="shared" si="622"/>
        <v>5</v>
      </c>
      <c r="HT158" s="18">
        <f t="shared" si="622"/>
        <v>3</v>
      </c>
      <c r="HU158" s="18">
        <f t="shared" si="622"/>
        <v>5</v>
      </c>
      <c r="HV158" s="18">
        <f t="shared" si="622"/>
        <v>4</v>
      </c>
      <c r="HW158" s="18">
        <f t="shared" si="622"/>
        <v>6</v>
      </c>
      <c r="HX158" s="18">
        <f t="shared" si="622"/>
        <v>5</v>
      </c>
      <c r="HY158" s="18">
        <f t="shared" si="622"/>
        <v>4</v>
      </c>
      <c r="HZ158" s="18">
        <f t="shared" si="622"/>
        <v>1</v>
      </c>
      <c r="IA158" s="18">
        <f t="shared" si="622"/>
        <v>5</v>
      </c>
      <c r="IB158" s="18">
        <f t="shared" si="622"/>
        <v>4</v>
      </c>
      <c r="IC158" s="18">
        <f t="shared" si="622"/>
        <v>6</v>
      </c>
      <c r="ID158" s="18">
        <f t="shared" si="622"/>
        <v>6</v>
      </c>
      <c r="IE158" s="18">
        <f t="shared" si="622"/>
        <v>3</v>
      </c>
      <c r="IF158" s="18">
        <f t="shared" si="622"/>
        <v>2</v>
      </c>
      <c r="IG158" s="18">
        <f t="shared" si="622"/>
        <v>2</v>
      </c>
      <c r="IH158" s="18">
        <f t="shared" si="622"/>
        <v>3</v>
      </c>
      <c r="II158" s="18">
        <f t="shared" si="622"/>
        <v>5</v>
      </c>
      <c r="IJ158" s="18">
        <f t="shared" si="622"/>
        <v>3</v>
      </c>
      <c r="IK158" s="18">
        <f t="shared" si="622"/>
        <v>5</v>
      </c>
      <c r="IL158" s="18">
        <f t="shared" si="622"/>
        <v>2</v>
      </c>
      <c r="IM158" s="18">
        <f t="shared" si="622"/>
        <v>2</v>
      </c>
      <c r="IN158" s="18">
        <f t="shared" si="622"/>
        <v>5</v>
      </c>
      <c r="IO158" s="18">
        <f t="shared" si="622"/>
        <v>3</v>
      </c>
      <c r="IP158" s="18">
        <f t="shared" si="622"/>
        <v>6</v>
      </c>
      <c r="IQ158" s="18">
        <f t="shared" si="622"/>
        <v>4</v>
      </c>
      <c r="IR158" s="18">
        <f t="shared" si="622"/>
        <v>4</v>
      </c>
      <c r="IS158" s="18">
        <f t="shared" si="622"/>
        <v>1</v>
      </c>
      <c r="IT158" s="18">
        <f t="shared" si="622"/>
        <v>6</v>
      </c>
      <c r="IU158" s="18">
        <f t="shared" si="622"/>
        <v>2</v>
      </c>
      <c r="IV158" s="18">
        <f t="shared" si="622"/>
        <v>3</v>
      </c>
      <c r="IW158" s="18">
        <f t="shared" si="622"/>
        <v>5</v>
      </c>
      <c r="IX158" s="18">
        <f t="shared" si="622"/>
        <v>4</v>
      </c>
      <c r="IY158" s="18">
        <f t="shared" si="622"/>
        <v>10</v>
      </c>
      <c r="IZ158" s="18">
        <f t="shared" si="622"/>
        <v>5</v>
      </c>
      <c r="JA158" s="18">
        <f t="shared" si="622"/>
        <v>2</v>
      </c>
      <c r="JB158" s="18">
        <f t="shared" si="622"/>
        <v>7</v>
      </c>
      <c r="JC158" s="18">
        <f t="shared" ref="JC158:JH158" si="623">SUM(JC6:JC141)</f>
        <v>3</v>
      </c>
      <c r="JD158" s="18">
        <f t="shared" si="623"/>
        <v>5</v>
      </c>
      <c r="JE158" s="18">
        <f t="shared" si="623"/>
        <v>6</v>
      </c>
      <c r="JF158" s="18">
        <f t="shared" si="623"/>
        <v>5</v>
      </c>
      <c r="JG158" s="18">
        <f t="shared" si="623"/>
        <v>8</v>
      </c>
      <c r="JH158" s="18">
        <f t="shared" si="623"/>
        <v>3</v>
      </c>
      <c r="JI158" s="18">
        <f t="shared" ref="JI158:JM158" si="624">SUM(JI6:JI141)</f>
        <v>5</v>
      </c>
      <c r="JJ158" s="18">
        <f t="shared" si="624"/>
        <v>6</v>
      </c>
      <c r="JK158" s="18">
        <f t="shared" si="624"/>
        <v>2</v>
      </c>
      <c r="JL158" s="18">
        <f t="shared" si="624"/>
        <v>4</v>
      </c>
      <c r="JM158" s="18">
        <f t="shared" si="624"/>
        <v>2</v>
      </c>
      <c r="JN158" s="18">
        <f t="shared" ref="JN158:JQ158" si="625">SUM(JN6:JN141)</f>
        <v>3</v>
      </c>
      <c r="JO158" s="18">
        <f t="shared" si="625"/>
        <v>3</v>
      </c>
      <c r="JP158" s="18">
        <f t="shared" si="625"/>
        <v>3</v>
      </c>
      <c r="JQ158" s="18">
        <f t="shared" si="625"/>
        <v>3</v>
      </c>
      <c r="JR158" s="18">
        <f t="shared" ref="JR158:JT158" si="626">SUM(JR6:JR141)</f>
        <v>2</v>
      </c>
      <c r="JS158" s="18">
        <f t="shared" si="626"/>
        <v>4</v>
      </c>
      <c r="JT158" s="18">
        <f t="shared" si="626"/>
        <v>3</v>
      </c>
      <c r="JU158" s="18">
        <f t="shared" ref="JU158:JW158" si="627">SUM(JU6:JU141)</f>
        <v>5</v>
      </c>
      <c r="JV158" s="18">
        <f t="shared" si="627"/>
        <v>1</v>
      </c>
      <c r="JW158" s="18">
        <f t="shared" si="627"/>
        <v>4</v>
      </c>
      <c r="JX158" s="18">
        <f t="shared" ref="JX158" si="628">SUM(JX6:JX141)</f>
        <v>2</v>
      </c>
    </row>
    <row r="159" spans="1:284">
      <c r="D159" s="18" t="s">
        <v>1551</v>
      </c>
      <c r="E159" s="18">
        <f t="shared" ref="E159:BP159" si="629">E5-E158</f>
        <v>211</v>
      </c>
      <c r="F159" s="18">
        <f t="shared" si="629"/>
        <v>211</v>
      </c>
      <c r="G159" s="18">
        <f t="shared" si="629"/>
        <v>2</v>
      </c>
      <c r="H159" s="18">
        <f t="shared" si="629"/>
        <v>2</v>
      </c>
      <c r="I159" s="18">
        <f t="shared" si="629"/>
        <v>0</v>
      </c>
      <c r="J159" s="18">
        <f t="shared" si="629"/>
        <v>0</v>
      </c>
      <c r="K159" s="18">
        <f t="shared" si="629"/>
        <v>0</v>
      </c>
      <c r="L159" s="18">
        <f t="shared" si="629"/>
        <v>0</v>
      </c>
      <c r="M159" s="18">
        <f t="shared" si="629"/>
        <v>0</v>
      </c>
      <c r="N159" s="18">
        <f t="shared" si="629"/>
        <v>0</v>
      </c>
      <c r="O159" s="18">
        <f t="shared" si="629"/>
        <v>0</v>
      </c>
      <c r="P159" s="18">
        <f t="shared" si="629"/>
        <v>1</v>
      </c>
      <c r="Q159" s="18">
        <f t="shared" si="629"/>
        <v>0</v>
      </c>
      <c r="R159" s="18">
        <f t="shared" si="629"/>
        <v>1</v>
      </c>
      <c r="S159" s="18">
        <f t="shared" si="629"/>
        <v>1</v>
      </c>
      <c r="T159" s="18">
        <f t="shared" si="629"/>
        <v>0</v>
      </c>
      <c r="U159" s="18">
        <f t="shared" si="629"/>
        <v>0</v>
      </c>
      <c r="V159" s="18">
        <f t="shared" si="629"/>
        <v>1</v>
      </c>
      <c r="W159" s="18">
        <f t="shared" si="629"/>
        <v>0</v>
      </c>
      <c r="X159" s="18">
        <f t="shared" si="629"/>
        <v>0</v>
      </c>
      <c r="Y159" s="18">
        <f t="shared" si="629"/>
        <v>0</v>
      </c>
      <c r="Z159" s="18">
        <f t="shared" si="629"/>
        <v>0</v>
      </c>
      <c r="AA159" s="18">
        <f t="shared" si="629"/>
        <v>0</v>
      </c>
      <c r="AB159" s="18">
        <f t="shared" si="629"/>
        <v>0</v>
      </c>
      <c r="AC159" s="18">
        <f t="shared" si="629"/>
        <v>0</v>
      </c>
      <c r="AD159" s="18">
        <f t="shared" si="629"/>
        <v>0</v>
      </c>
      <c r="AE159" s="18">
        <f t="shared" si="629"/>
        <v>0</v>
      </c>
      <c r="AF159" s="18">
        <f t="shared" si="629"/>
        <v>0</v>
      </c>
      <c r="AG159" s="18">
        <f t="shared" si="629"/>
        <v>0</v>
      </c>
      <c r="AH159" s="18">
        <f t="shared" si="629"/>
        <v>0</v>
      </c>
      <c r="AI159" s="18">
        <f t="shared" si="629"/>
        <v>0</v>
      </c>
      <c r="AJ159" s="18">
        <f t="shared" si="629"/>
        <v>0</v>
      </c>
      <c r="AK159" s="18">
        <f t="shared" si="629"/>
        <v>0</v>
      </c>
      <c r="AL159" s="18">
        <f t="shared" si="629"/>
        <v>0</v>
      </c>
      <c r="AM159" s="18">
        <f t="shared" si="629"/>
        <v>0</v>
      </c>
      <c r="AN159" s="18">
        <f t="shared" si="629"/>
        <v>0</v>
      </c>
      <c r="AO159" s="18">
        <f t="shared" si="629"/>
        <v>0</v>
      </c>
      <c r="AP159" s="18">
        <f t="shared" si="629"/>
        <v>0</v>
      </c>
      <c r="AQ159" s="18">
        <f t="shared" si="629"/>
        <v>0</v>
      </c>
      <c r="AR159" s="18">
        <f t="shared" si="629"/>
        <v>0</v>
      </c>
      <c r="AS159" s="18">
        <f t="shared" si="629"/>
        <v>0</v>
      </c>
      <c r="AT159" s="18">
        <f t="shared" si="629"/>
        <v>0</v>
      </c>
      <c r="AU159" s="18">
        <f t="shared" si="629"/>
        <v>0</v>
      </c>
      <c r="AV159" s="18">
        <f t="shared" si="629"/>
        <v>0</v>
      </c>
      <c r="AW159" s="18">
        <f t="shared" si="629"/>
        <v>0</v>
      </c>
      <c r="AX159" s="18">
        <f t="shared" si="629"/>
        <v>0</v>
      </c>
      <c r="AY159" s="18">
        <f t="shared" si="629"/>
        <v>0</v>
      </c>
      <c r="AZ159" s="18">
        <f t="shared" si="629"/>
        <v>0</v>
      </c>
      <c r="BA159" s="18">
        <f t="shared" si="629"/>
        <v>0</v>
      </c>
      <c r="BB159" s="18">
        <f t="shared" si="629"/>
        <v>0</v>
      </c>
      <c r="BC159" s="18">
        <f t="shared" si="629"/>
        <v>0</v>
      </c>
      <c r="BD159" s="18">
        <f t="shared" si="629"/>
        <v>0</v>
      </c>
      <c r="BE159" s="18">
        <f t="shared" si="629"/>
        <v>0</v>
      </c>
      <c r="BF159" s="18">
        <f t="shared" si="629"/>
        <v>0</v>
      </c>
      <c r="BG159" s="18">
        <f t="shared" si="629"/>
        <v>0</v>
      </c>
      <c r="BH159" s="18">
        <f t="shared" si="629"/>
        <v>0</v>
      </c>
      <c r="BI159" s="18">
        <f t="shared" si="629"/>
        <v>0</v>
      </c>
      <c r="BJ159" s="18">
        <f t="shared" si="629"/>
        <v>0</v>
      </c>
      <c r="BK159" s="18">
        <f t="shared" si="629"/>
        <v>0</v>
      </c>
      <c r="BL159" s="18">
        <f t="shared" si="629"/>
        <v>0</v>
      </c>
      <c r="BM159" s="18">
        <f t="shared" si="629"/>
        <v>0</v>
      </c>
      <c r="BN159" s="18">
        <f t="shared" si="629"/>
        <v>0</v>
      </c>
      <c r="BO159" s="18">
        <f t="shared" si="629"/>
        <v>0</v>
      </c>
      <c r="BP159" s="18">
        <f t="shared" si="629"/>
        <v>0</v>
      </c>
      <c r="BQ159" s="18">
        <f t="shared" ref="BQ159:EB159" si="630">BQ5-BQ158</f>
        <v>0</v>
      </c>
      <c r="BR159" s="18">
        <f t="shared" si="630"/>
        <v>0</v>
      </c>
      <c r="BS159" s="18">
        <f t="shared" si="630"/>
        <v>0</v>
      </c>
      <c r="BT159" s="18">
        <f t="shared" si="630"/>
        <v>0</v>
      </c>
      <c r="BU159" s="18">
        <f t="shared" si="630"/>
        <v>0</v>
      </c>
      <c r="BV159" s="18">
        <f t="shared" si="630"/>
        <v>0</v>
      </c>
      <c r="BW159" s="18">
        <f t="shared" si="630"/>
        <v>0</v>
      </c>
      <c r="BX159" s="18">
        <f t="shared" si="630"/>
        <v>0</v>
      </c>
      <c r="BY159" s="18">
        <f t="shared" si="630"/>
        <v>0</v>
      </c>
      <c r="BZ159" s="18">
        <f t="shared" si="630"/>
        <v>0</v>
      </c>
      <c r="CA159" s="18">
        <f t="shared" si="630"/>
        <v>0</v>
      </c>
      <c r="CB159" s="18">
        <f t="shared" si="630"/>
        <v>0</v>
      </c>
      <c r="CC159" s="18">
        <f t="shared" si="630"/>
        <v>0</v>
      </c>
      <c r="CD159" s="18">
        <f t="shared" si="630"/>
        <v>0</v>
      </c>
      <c r="CE159" s="18">
        <f t="shared" si="630"/>
        <v>0</v>
      </c>
      <c r="CF159" s="18">
        <f t="shared" si="630"/>
        <v>0</v>
      </c>
      <c r="CG159" s="18">
        <f t="shared" si="630"/>
        <v>0</v>
      </c>
      <c r="CH159" s="18">
        <f t="shared" si="630"/>
        <v>0</v>
      </c>
      <c r="CI159" s="18">
        <f t="shared" si="630"/>
        <v>0</v>
      </c>
      <c r="CJ159" s="18">
        <f t="shared" si="630"/>
        <v>0</v>
      </c>
      <c r="CK159" s="18">
        <f t="shared" si="630"/>
        <v>0</v>
      </c>
      <c r="CL159" s="18">
        <f t="shared" si="630"/>
        <v>0</v>
      </c>
      <c r="CM159" s="18">
        <f t="shared" si="630"/>
        <v>0</v>
      </c>
      <c r="CN159" s="18">
        <f t="shared" si="630"/>
        <v>0</v>
      </c>
      <c r="CO159" s="18">
        <f t="shared" si="630"/>
        <v>0</v>
      </c>
      <c r="CP159" s="18">
        <f t="shared" si="630"/>
        <v>0</v>
      </c>
      <c r="CQ159" s="18">
        <f t="shared" si="630"/>
        <v>0</v>
      </c>
      <c r="CR159" s="18">
        <f t="shared" si="630"/>
        <v>0</v>
      </c>
      <c r="CS159" s="18">
        <f t="shared" si="630"/>
        <v>0</v>
      </c>
      <c r="CT159" s="18">
        <f t="shared" si="630"/>
        <v>0</v>
      </c>
      <c r="CU159" s="18">
        <f t="shared" si="630"/>
        <v>0</v>
      </c>
      <c r="CV159" s="18">
        <f t="shared" si="630"/>
        <v>0</v>
      </c>
      <c r="CW159" s="18">
        <f t="shared" si="630"/>
        <v>0</v>
      </c>
      <c r="CX159" s="18">
        <f t="shared" si="630"/>
        <v>0</v>
      </c>
      <c r="CY159" s="18">
        <f t="shared" si="630"/>
        <v>0</v>
      </c>
      <c r="CZ159" s="18">
        <f t="shared" si="630"/>
        <v>0</v>
      </c>
      <c r="DA159" s="18">
        <f t="shared" si="630"/>
        <v>0</v>
      </c>
      <c r="DB159" s="18">
        <f t="shared" si="630"/>
        <v>0</v>
      </c>
      <c r="DC159" s="18">
        <f t="shared" si="630"/>
        <v>0</v>
      </c>
      <c r="DD159" s="18">
        <f t="shared" si="630"/>
        <v>0</v>
      </c>
      <c r="DE159" s="18">
        <f t="shared" si="630"/>
        <v>0</v>
      </c>
      <c r="DF159" s="18">
        <f t="shared" si="630"/>
        <v>0</v>
      </c>
      <c r="DG159" s="18">
        <f t="shared" si="630"/>
        <v>0</v>
      </c>
      <c r="DH159" s="18">
        <f t="shared" si="630"/>
        <v>0</v>
      </c>
      <c r="DI159" s="18">
        <f t="shared" si="630"/>
        <v>0</v>
      </c>
      <c r="DJ159" s="18">
        <f t="shared" si="630"/>
        <v>0</v>
      </c>
      <c r="DK159" s="18">
        <f t="shared" si="630"/>
        <v>0</v>
      </c>
      <c r="DL159" s="18">
        <f t="shared" si="630"/>
        <v>0</v>
      </c>
      <c r="DM159" s="18">
        <f t="shared" si="630"/>
        <v>0</v>
      </c>
      <c r="DN159" s="18">
        <f t="shared" si="630"/>
        <v>0</v>
      </c>
      <c r="DO159" s="18">
        <f t="shared" si="630"/>
        <v>0</v>
      </c>
      <c r="DP159" s="18">
        <f t="shared" si="630"/>
        <v>0</v>
      </c>
      <c r="DQ159" s="18">
        <f t="shared" si="630"/>
        <v>0</v>
      </c>
      <c r="DR159" s="18">
        <f t="shared" si="630"/>
        <v>0</v>
      </c>
      <c r="DS159" s="18">
        <f t="shared" si="630"/>
        <v>0</v>
      </c>
      <c r="DT159" s="18">
        <f t="shared" si="630"/>
        <v>0</v>
      </c>
      <c r="DU159" s="18">
        <f t="shared" si="630"/>
        <v>0</v>
      </c>
      <c r="DV159" s="18">
        <f t="shared" si="630"/>
        <v>0</v>
      </c>
      <c r="DW159" s="18">
        <f t="shared" si="630"/>
        <v>0</v>
      </c>
      <c r="DX159" s="18">
        <f t="shared" si="630"/>
        <v>0</v>
      </c>
      <c r="DY159" s="18">
        <f t="shared" si="630"/>
        <v>0</v>
      </c>
      <c r="DZ159" s="18">
        <f t="shared" si="630"/>
        <v>0</v>
      </c>
      <c r="EA159" s="18">
        <f t="shared" si="630"/>
        <v>0</v>
      </c>
      <c r="EB159" s="18">
        <f t="shared" si="630"/>
        <v>0</v>
      </c>
      <c r="EC159" s="18">
        <f t="shared" ref="EC159:GN159" si="631">EC5-EC158</f>
        <v>0</v>
      </c>
      <c r="ED159" s="18">
        <f t="shared" si="631"/>
        <v>0</v>
      </c>
      <c r="EE159" s="18">
        <f t="shared" si="631"/>
        <v>0</v>
      </c>
      <c r="EF159" s="18">
        <f t="shared" si="631"/>
        <v>0</v>
      </c>
      <c r="EG159" s="18">
        <f t="shared" si="631"/>
        <v>0</v>
      </c>
      <c r="EH159" s="18">
        <f t="shared" si="631"/>
        <v>0</v>
      </c>
      <c r="EI159" s="18">
        <f t="shared" si="631"/>
        <v>0</v>
      </c>
      <c r="EJ159" s="18">
        <f t="shared" si="631"/>
        <v>0</v>
      </c>
      <c r="EK159" s="18">
        <f t="shared" si="631"/>
        <v>0</v>
      </c>
      <c r="EL159" s="18">
        <f t="shared" si="631"/>
        <v>0</v>
      </c>
      <c r="EM159" s="18">
        <f t="shared" si="631"/>
        <v>0</v>
      </c>
      <c r="EN159" s="18">
        <f t="shared" si="631"/>
        <v>0</v>
      </c>
      <c r="EO159" s="18">
        <f t="shared" si="631"/>
        <v>0</v>
      </c>
      <c r="EP159" s="18">
        <f t="shared" si="631"/>
        <v>0</v>
      </c>
      <c r="EQ159" s="18">
        <f t="shared" si="631"/>
        <v>0</v>
      </c>
      <c r="ER159" s="18">
        <f t="shared" si="631"/>
        <v>0</v>
      </c>
      <c r="ES159" s="18">
        <f t="shared" si="631"/>
        <v>0</v>
      </c>
      <c r="ET159" s="18">
        <f t="shared" si="631"/>
        <v>0</v>
      </c>
      <c r="EU159" s="18">
        <f t="shared" si="631"/>
        <v>0</v>
      </c>
      <c r="EV159" s="18">
        <f t="shared" si="631"/>
        <v>0</v>
      </c>
      <c r="EW159" s="18">
        <f t="shared" si="631"/>
        <v>0</v>
      </c>
      <c r="EX159" s="18">
        <f t="shared" si="631"/>
        <v>0</v>
      </c>
      <c r="EY159" s="18">
        <f t="shared" si="631"/>
        <v>0</v>
      </c>
      <c r="EZ159" s="18">
        <f t="shared" si="631"/>
        <v>0</v>
      </c>
      <c r="FA159" s="18">
        <f t="shared" si="631"/>
        <v>0</v>
      </c>
      <c r="FB159" s="18">
        <f t="shared" si="631"/>
        <v>0</v>
      </c>
      <c r="FC159" s="18">
        <f t="shared" si="631"/>
        <v>0</v>
      </c>
      <c r="FD159" s="18">
        <f t="shared" si="631"/>
        <v>0</v>
      </c>
      <c r="FE159" s="18">
        <f t="shared" si="631"/>
        <v>0</v>
      </c>
      <c r="FF159" s="18">
        <f t="shared" si="631"/>
        <v>0</v>
      </c>
      <c r="FG159" s="18">
        <f t="shared" si="631"/>
        <v>0</v>
      </c>
      <c r="FH159" s="18">
        <f t="shared" si="631"/>
        <v>0</v>
      </c>
      <c r="FI159" s="18">
        <f t="shared" si="631"/>
        <v>0</v>
      </c>
      <c r="FJ159" s="18">
        <f t="shared" si="631"/>
        <v>0</v>
      </c>
      <c r="FK159" s="18">
        <f t="shared" si="631"/>
        <v>0</v>
      </c>
      <c r="FL159" s="18">
        <f t="shared" si="631"/>
        <v>0</v>
      </c>
      <c r="FM159" s="18">
        <f t="shared" si="631"/>
        <v>0</v>
      </c>
      <c r="FN159" s="18">
        <f t="shared" si="631"/>
        <v>0</v>
      </c>
      <c r="FO159" s="18">
        <f t="shared" si="631"/>
        <v>0</v>
      </c>
      <c r="FP159" s="18">
        <f t="shared" si="631"/>
        <v>0</v>
      </c>
      <c r="FQ159" s="18">
        <f t="shared" si="631"/>
        <v>0</v>
      </c>
      <c r="FR159" s="18">
        <f t="shared" si="631"/>
        <v>0</v>
      </c>
      <c r="FS159" s="18">
        <f t="shared" si="631"/>
        <v>0</v>
      </c>
      <c r="FT159" s="18">
        <f t="shared" si="631"/>
        <v>0</v>
      </c>
      <c r="FU159" s="18">
        <f t="shared" si="631"/>
        <v>0</v>
      </c>
      <c r="FV159" s="18">
        <f t="shared" si="631"/>
        <v>0</v>
      </c>
      <c r="FW159" s="18">
        <f t="shared" si="631"/>
        <v>0</v>
      </c>
      <c r="FX159" s="18">
        <f t="shared" si="631"/>
        <v>0</v>
      </c>
      <c r="FY159" s="18">
        <f t="shared" si="631"/>
        <v>0</v>
      </c>
      <c r="FZ159" s="18">
        <f t="shared" si="631"/>
        <v>0</v>
      </c>
      <c r="GA159" s="18">
        <f t="shared" si="631"/>
        <v>0</v>
      </c>
      <c r="GB159" s="18">
        <f t="shared" si="631"/>
        <v>0</v>
      </c>
      <c r="GC159" s="18">
        <f t="shared" si="631"/>
        <v>0</v>
      </c>
      <c r="GD159" s="18">
        <f t="shared" si="631"/>
        <v>0</v>
      </c>
      <c r="GE159" s="18">
        <f t="shared" si="631"/>
        <v>0</v>
      </c>
      <c r="GF159" s="18">
        <f t="shared" si="631"/>
        <v>0</v>
      </c>
      <c r="GG159" s="18">
        <f t="shared" si="631"/>
        <v>0</v>
      </c>
      <c r="GH159" s="18">
        <f t="shared" si="631"/>
        <v>0</v>
      </c>
      <c r="GI159" s="18">
        <f t="shared" si="631"/>
        <v>0</v>
      </c>
      <c r="GJ159" s="18">
        <f t="shared" si="631"/>
        <v>0</v>
      </c>
      <c r="GK159" s="18">
        <f t="shared" si="631"/>
        <v>0</v>
      </c>
      <c r="GL159" s="18">
        <f t="shared" si="631"/>
        <v>0</v>
      </c>
      <c r="GM159" s="18">
        <f t="shared" si="631"/>
        <v>0</v>
      </c>
      <c r="GN159" s="18">
        <f t="shared" si="631"/>
        <v>0</v>
      </c>
      <c r="GO159" s="18">
        <f t="shared" ref="GO159:IZ159" si="632">GO5-GO158</f>
        <v>0</v>
      </c>
      <c r="GP159" s="18">
        <f t="shared" si="632"/>
        <v>0</v>
      </c>
      <c r="GQ159" s="18">
        <f t="shared" si="632"/>
        <v>0</v>
      </c>
      <c r="GR159" s="18">
        <f t="shared" si="632"/>
        <v>0</v>
      </c>
      <c r="GS159" s="18">
        <f t="shared" si="632"/>
        <v>0</v>
      </c>
      <c r="GT159" s="18">
        <f t="shared" si="632"/>
        <v>-1</v>
      </c>
      <c r="GU159" s="18">
        <f t="shared" si="632"/>
        <v>0</v>
      </c>
      <c r="GV159" s="18">
        <f t="shared" si="632"/>
        <v>0</v>
      </c>
      <c r="GW159" s="18">
        <f t="shared" si="632"/>
        <v>0</v>
      </c>
      <c r="GX159" s="18">
        <f t="shared" si="632"/>
        <v>0</v>
      </c>
      <c r="GY159" s="18">
        <f t="shared" si="632"/>
        <v>0</v>
      </c>
      <c r="GZ159" s="18">
        <f t="shared" si="632"/>
        <v>0</v>
      </c>
      <c r="HA159" s="18">
        <f t="shared" si="632"/>
        <v>0</v>
      </c>
      <c r="HB159" s="18">
        <f t="shared" si="632"/>
        <v>0</v>
      </c>
      <c r="HC159" s="18">
        <f t="shared" si="632"/>
        <v>0</v>
      </c>
      <c r="HD159" s="18">
        <f t="shared" si="632"/>
        <v>0</v>
      </c>
      <c r="HE159" s="18">
        <f t="shared" si="632"/>
        <v>0</v>
      </c>
      <c r="HF159" s="18">
        <f t="shared" si="632"/>
        <v>0</v>
      </c>
      <c r="HG159" s="18">
        <f t="shared" si="632"/>
        <v>0</v>
      </c>
      <c r="HH159" s="18">
        <f t="shared" si="632"/>
        <v>0</v>
      </c>
      <c r="HI159" s="18">
        <f t="shared" si="632"/>
        <v>0</v>
      </c>
      <c r="HJ159" s="18">
        <f t="shared" si="632"/>
        <v>0</v>
      </c>
      <c r="HK159" s="18">
        <f t="shared" si="632"/>
        <v>0</v>
      </c>
      <c r="HL159" s="18">
        <f t="shared" si="632"/>
        <v>0</v>
      </c>
      <c r="HM159" s="18">
        <f t="shared" si="632"/>
        <v>0</v>
      </c>
      <c r="HN159" s="18">
        <f t="shared" si="632"/>
        <v>0</v>
      </c>
      <c r="HO159" s="18">
        <f t="shared" si="632"/>
        <v>0</v>
      </c>
      <c r="HP159" s="18">
        <f t="shared" si="632"/>
        <v>0</v>
      </c>
      <c r="HQ159" s="18">
        <f t="shared" si="632"/>
        <v>0</v>
      </c>
      <c r="HR159" s="18">
        <f t="shared" si="632"/>
        <v>0</v>
      </c>
      <c r="HS159" s="18">
        <f t="shared" si="632"/>
        <v>0</v>
      </c>
      <c r="HT159" s="18">
        <f t="shared" si="632"/>
        <v>0</v>
      </c>
      <c r="HU159" s="18">
        <f t="shared" si="632"/>
        <v>0</v>
      </c>
      <c r="HV159" s="18">
        <f t="shared" si="632"/>
        <v>0</v>
      </c>
      <c r="HW159" s="18">
        <f t="shared" si="632"/>
        <v>0</v>
      </c>
      <c r="HX159" s="18">
        <f t="shared" si="632"/>
        <v>0</v>
      </c>
      <c r="HY159" s="18">
        <f t="shared" si="632"/>
        <v>0</v>
      </c>
      <c r="HZ159" s="18">
        <f t="shared" si="632"/>
        <v>0</v>
      </c>
      <c r="IA159" s="18">
        <f t="shared" si="632"/>
        <v>0</v>
      </c>
      <c r="IB159" s="18">
        <f t="shared" si="632"/>
        <v>0</v>
      </c>
      <c r="IC159" s="18">
        <f t="shared" si="632"/>
        <v>0</v>
      </c>
      <c r="ID159" s="18">
        <f t="shared" si="632"/>
        <v>0</v>
      </c>
      <c r="IE159" s="18">
        <f t="shared" si="632"/>
        <v>0</v>
      </c>
      <c r="IF159" s="18">
        <f t="shared" si="632"/>
        <v>0</v>
      </c>
      <c r="IG159" s="18">
        <f t="shared" si="632"/>
        <v>0</v>
      </c>
      <c r="IH159" s="18">
        <f t="shared" si="632"/>
        <v>0</v>
      </c>
      <c r="II159" s="18">
        <f t="shared" si="632"/>
        <v>0</v>
      </c>
      <c r="IJ159" s="18">
        <f t="shared" si="632"/>
        <v>0</v>
      </c>
      <c r="IK159" s="18">
        <f t="shared" si="632"/>
        <v>0</v>
      </c>
      <c r="IL159" s="18">
        <f t="shared" si="632"/>
        <v>0</v>
      </c>
      <c r="IM159" s="18">
        <f t="shared" si="632"/>
        <v>0</v>
      </c>
      <c r="IN159" s="18">
        <f t="shared" si="632"/>
        <v>0</v>
      </c>
      <c r="IO159" s="18">
        <f t="shared" si="632"/>
        <v>0</v>
      </c>
      <c r="IP159" s="18">
        <f t="shared" si="632"/>
        <v>0</v>
      </c>
      <c r="IQ159" s="18">
        <f t="shared" si="632"/>
        <v>0</v>
      </c>
      <c r="IR159" s="18">
        <f t="shared" si="632"/>
        <v>0</v>
      </c>
      <c r="IS159" s="18">
        <f t="shared" si="632"/>
        <v>0</v>
      </c>
      <c r="IT159" s="18">
        <f t="shared" si="632"/>
        <v>0</v>
      </c>
      <c r="IU159" s="18">
        <f t="shared" si="632"/>
        <v>0</v>
      </c>
      <c r="IV159" s="18">
        <f t="shared" si="632"/>
        <v>0</v>
      </c>
      <c r="IW159" s="18">
        <f t="shared" si="632"/>
        <v>0</v>
      </c>
      <c r="IX159" s="18">
        <f t="shared" si="632"/>
        <v>0</v>
      </c>
      <c r="IY159" s="18">
        <f t="shared" si="632"/>
        <v>0</v>
      </c>
      <c r="IZ159" s="18">
        <f t="shared" si="632"/>
        <v>0</v>
      </c>
      <c r="JA159" s="18">
        <f t="shared" ref="JA159:JH159" si="633">JA5-JA158</f>
        <v>0</v>
      </c>
      <c r="JB159" s="18">
        <f t="shared" si="633"/>
        <v>0</v>
      </c>
      <c r="JC159" s="18">
        <f t="shared" si="633"/>
        <v>0</v>
      </c>
      <c r="JD159" s="18">
        <f t="shared" si="633"/>
        <v>0</v>
      </c>
      <c r="JE159" s="18">
        <f t="shared" si="633"/>
        <v>0</v>
      </c>
      <c r="JF159" s="18">
        <f t="shared" si="633"/>
        <v>0</v>
      </c>
      <c r="JG159" s="18">
        <f t="shared" si="633"/>
        <v>0</v>
      </c>
      <c r="JH159" s="18">
        <f t="shared" si="633"/>
        <v>0</v>
      </c>
      <c r="JI159" s="18">
        <f t="shared" ref="JI159:JM159" si="634">JI5-JI158</f>
        <v>0</v>
      </c>
      <c r="JJ159" s="18">
        <f t="shared" si="634"/>
        <v>0</v>
      </c>
      <c r="JK159" s="18">
        <f t="shared" si="634"/>
        <v>0</v>
      </c>
      <c r="JL159" s="18">
        <f t="shared" si="634"/>
        <v>0</v>
      </c>
      <c r="JM159" s="18">
        <f t="shared" si="634"/>
        <v>0</v>
      </c>
      <c r="JN159" s="18">
        <f t="shared" ref="JN159:JQ159" si="635">JN5-JN158</f>
        <v>0</v>
      </c>
      <c r="JO159" s="18">
        <f t="shared" si="635"/>
        <v>0</v>
      </c>
      <c r="JP159" s="18">
        <f t="shared" si="635"/>
        <v>0</v>
      </c>
      <c r="JQ159" s="18">
        <f t="shared" si="635"/>
        <v>0</v>
      </c>
      <c r="JR159" s="18">
        <f t="shared" ref="JR159:JT159" si="636">JR5-JR158</f>
        <v>0</v>
      </c>
      <c r="JS159" s="18">
        <f t="shared" si="636"/>
        <v>0</v>
      </c>
      <c r="JT159" s="18">
        <f t="shared" si="636"/>
        <v>0</v>
      </c>
      <c r="JU159" s="18">
        <f t="shared" ref="JU159:JW159" si="637">JU5-JU158</f>
        <v>0</v>
      </c>
      <c r="JV159" s="18">
        <f t="shared" si="637"/>
        <v>0</v>
      </c>
      <c r="JW159" s="18">
        <f t="shared" si="637"/>
        <v>0</v>
      </c>
      <c r="JX159" s="18">
        <f t="shared" ref="JX159" si="638">JX5-JX158</f>
        <v>0</v>
      </c>
    </row>
    <row r="160" spans="1:284">
      <c r="D160"/>
      <c r="G160" s="18">
        <f>G159/G5</f>
        <v>0.2857142857142857</v>
      </c>
      <c r="H160" s="18">
        <f>H159/H5</f>
        <v>0.2</v>
      </c>
      <c r="I160" s="18">
        <f>I159/I5</f>
        <v>0</v>
      </c>
      <c r="J160" s="18">
        <f>J159/J5</f>
        <v>0</v>
      </c>
      <c r="K160" s="18">
        <f>K159/K5</f>
        <v>0</v>
      </c>
      <c r="M160" s="18">
        <f t="shared" ref="M160:AR160" si="639">M159/M5</f>
        <v>0</v>
      </c>
      <c r="N160" s="18">
        <f t="shared" si="639"/>
        <v>0</v>
      </c>
      <c r="O160" s="18">
        <f t="shared" si="639"/>
        <v>0</v>
      </c>
      <c r="P160" s="18">
        <f t="shared" si="639"/>
        <v>0.14285714285714285</v>
      </c>
      <c r="Q160" s="18">
        <f t="shared" si="639"/>
        <v>0</v>
      </c>
      <c r="R160" s="18">
        <f t="shared" si="639"/>
        <v>0.14285714285714285</v>
      </c>
      <c r="S160" s="18">
        <f t="shared" si="639"/>
        <v>0.16666666666666666</v>
      </c>
      <c r="T160" s="18">
        <f t="shared" si="639"/>
        <v>0</v>
      </c>
      <c r="U160" s="18">
        <f t="shared" si="639"/>
        <v>0</v>
      </c>
      <c r="V160" s="18">
        <f t="shared" si="639"/>
        <v>0.14285714285714285</v>
      </c>
      <c r="W160" s="18">
        <f t="shared" si="639"/>
        <v>0</v>
      </c>
      <c r="X160" s="18">
        <f t="shared" si="639"/>
        <v>0</v>
      </c>
      <c r="Y160" s="18">
        <f t="shared" si="639"/>
        <v>0</v>
      </c>
      <c r="Z160" s="18">
        <f t="shared" si="639"/>
        <v>0</v>
      </c>
      <c r="AA160" s="18">
        <f t="shared" si="639"/>
        <v>0</v>
      </c>
      <c r="AB160" s="18">
        <f t="shared" si="639"/>
        <v>0</v>
      </c>
      <c r="AC160" s="18">
        <f t="shared" si="639"/>
        <v>0</v>
      </c>
      <c r="AD160" s="18">
        <f t="shared" si="639"/>
        <v>0</v>
      </c>
      <c r="AE160" s="18">
        <f t="shared" si="639"/>
        <v>0</v>
      </c>
      <c r="AF160" s="18">
        <f t="shared" si="639"/>
        <v>0</v>
      </c>
      <c r="AG160" s="18">
        <f t="shared" si="639"/>
        <v>0</v>
      </c>
      <c r="AH160" s="18">
        <f t="shared" si="639"/>
        <v>0</v>
      </c>
      <c r="AI160" s="18">
        <f t="shared" si="639"/>
        <v>0</v>
      </c>
      <c r="AJ160" s="18">
        <f t="shared" si="639"/>
        <v>0</v>
      </c>
      <c r="AK160" s="18">
        <f t="shared" si="639"/>
        <v>0</v>
      </c>
      <c r="AL160" s="18">
        <f t="shared" si="639"/>
        <v>0</v>
      </c>
      <c r="AM160" s="18">
        <f t="shared" si="639"/>
        <v>0</v>
      </c>
      <c r="AN160" s="18">
        <f t="shared" si="639"/>
        <v>0</v>
      </c>
      <c r="AO160" s="18">
        <f t="shared" si="639"/>
        <v>0</v>
      </c>
      <c r="AP160" s="18">
        <f t="shared" si="639"/>
        <v>0</v>
      </c>
      <c r="AQ160" s="18">
        <f t="shared" si="639"/>
        <v>0</v>
      </c>
      <c r="AR160" s="18">
        <f t="shared" si="639"/>
        <v>0</v>
      </c>
      <c r="AS160" s="18">
        <f t="shared" ref="AS160:BX160" si="640">AS159/AS5</f>
        <v>0</v>
      </c>
      <c r="AT160" s="18">
        <f t="shared" si="640"/>
        <v>0</v>
      </c>
      <c r="AU160" s="18">
        <f t="shared" si="640"/>
        <v>0</v>
      </c>
      <c r="AV160" s="18">
        <f t="shared" si="640"/>
        <v>0</v>
      </c>
      <c r="AW160" s="18">
        <f t="shared" si="640"/>
        <v>0</v>
      </c>
      <c r="AX160" s="18">
        <f t="shared" si="640"/>
        <v>0</v>
      </c>
      <c r="AY160" s="18">
        <f t="shared" si="640"/>
        <v>0</v>
      </c>
      <c r="AZ160" s="18">
        <f t="shared" si="640"/>
        <v>0</v>
      </c>
      <c r="BA160" s="18">
        <f t="shared" si="640"/>
        <v>0</v>
      </c>
      <c r="BB160" s="18">
        <f t="shared" si="640"/>
        <v>0</v>
      </c>
      <c r="BC160" s="18">
        <f t="shared" si="640"/>
        <v>0</v>
      </c>
      <c r="BD160" s="18">
        <f t="shared" si="640"/>
        <v>0</v>
      </c>
      <c r="BE160" s="18">
        <f t="shared" si="640"/>
        <v>0</v>
      </c>
      <c r="BF160" s="18">
        <f t="shared" si="640"/>
        <v>0</v>
      </c>
      <c r="BG160" s="18">
        <f t="shared" si="640"/>
        <v>0</v>
      </c>
      <c r="BH160" s="18">
        <f t="shared" si="640"/>
        <v>0</v>
      </c>
      <c r="BI160" s="18">
        <f t="shared" si="640"/>
        <v>0</v>
      </c>
      <c r="BJ160" s="18">
        <f t="shared" si="640"/>
        <v>0</v>
      </c>
      <c r="BK160" s="18">
        <f t="shared" si="640"/>
        <v>0</v>
      </c>
      <c r="BL160" s="18">
        <f t="shared" si="640"/>
        <v>0</v>
      </c>
      <c r="BM160" s="18">
        <f t="shared" si="640"/>
        <v>0</v>
      </c>
      <c r="BN160" s="18">
        <f t="shared" si="640"/>
        <v>0</v>
      </c>
      <c r="BO160" s="18">
        <f t="shared" si="640"/>
        <v>0</v>
      </c>
      <c r="BP160" s="18">
        <f t="shared" si="640"/>
        <v>0</v>
      </c>
      <c r="BQ160" s="18">
        <f t="shared" si="640"/>
        <v>0</v>
      </c>
      <c r="BR160" s="18">
        <f t="shared" si="640"/>
        <v>0</v>
      </c>
      <c r="BS160" s="18">
        <f t="shared" si="640"/>
        <v>0</v>
      </c>
      <c r="BT160" s="18">
        <f t="shared" si="640"/>
        <v>0</v>
      </c>
      <c r="BU160" s="18">
        <f t="shared" si="640"/>
        <v>0</v>
      </c>
      <c r="BV160" s="18">
        <f t="shared" si="640"/>
        <v>0</v>
      </c>
      <c r="BW160" s="18">
        <f t="shared" si="640"/>
        <v>0</v>
      </c>
      <c r="BX160" s="18">
        <f t="shared" si="640"/>
        <v>0</v>
      </c>
      <c r="BY160" s="18">
        <f t="shared" ref="BY160:DD160" si="641">BY159/BY5</f>
        <v>0</v>
      </c>
      <c r="BZ160" s="18">
        <f t="shared" si="641"/>
        <v>0</v>
      </c>
      <c r="CA160" s="18">
        <f t="shared" si="641"/>
        <v>0</v>
      </c>
      <c r="CB160" s="18">
        <f t="shared" si="641"/>
        <v>0</v>
      </c>
      <c r="CC160" s="18">
        <f t="shared" si="641"/>
        <v>0</v>
      </c>
      <c r="CD160" s="18">
        <f t="shared" si="641"/>
        <v>0</v>
      </c>
      <c r="CE160" s="18">
        <f t="shared" si="641"/>
        <v>0</v>
      </c>
      <c r="CF160" s="18">
        <f t="shared" si="641"/>
        <v>0</v>
      </c>
      <c r="CG160" s="18">
        <f t="shared" si="641"/>
        <v>0</v>
      </c>
      <c r="CH160" s="18">
        <f t="shared" si="641"/>
        <v>0</v>
      </c>
      <c r="CI160" s="18">
        <f t="shared" si="641"/>
        <v>0</v>
      </c>
      <c r="CJ160" s="18">
        <f t="shared" si="641"/>
        <v>0</v>
      </c>
      <c r="CK160" s="18">
        <f t="shared" si="641"/>
        <v>0</v>
      </c>
      <c r="CL160" s="18">
        <f t="shared" si="641"/>
        <v>0</v>
      </c>
      <c r="CM160" s="18">
        <f t="shared" si="641"/>
        <v>0</v>
      </c>
      <c r="CN160" s="18">
        <f t="shared" si="641"/>
        <v>0</v>
      </c>
      <c r="CO160" s="18">
        <f t="shared" si="641"/>
        <v>0</v>
      </c>
      <c r="CP160" s="18">
        <f t="shared" si="641"/>
        <v>0</v>
      </c>
      <c r="CQ160" s="18">
        <f t="shared" si="641"/>
        <v>0</v>
      </c>
      <c r="CR160" s="18">
        <f t="shared" si="641"/>
        <v>0</v>
      </c>
      <c r="CS160" s="18">
        <f t="shared" si="641"/>
        <v>0</v>
      </c>
      <c r="CT160" s="18">
        <f t="shared" si="641"/>
        <v>0</v>
      </c>
      <c r="CU160" s="18">
        <f t="shared" si="641"/>
        <v>0</v>
      </c>
      <c r="CV160" s="18">
        <f t="shared" si="641"/>
        <v>0</v>
      </c>
      <c r="CW160" s="18">
        <f t="shared" si="641"/>
        <v>0</v>
      </c>
      <c r="CX160" s="18">
        <f t="shared" si="641"/>
        <v>0</v>
      </c>
      <c r="CY160" s="18">
        <f t="shared" si="641"/>
        <v>0</v>
      </c>
      <c r="CZ160" s="18">
        <f t="shared" si="641"/>
        <v>0</v>
      </c>
      <c r="DA160" s="18">
        <f t="shared" si="641"/>
        <v>0</v>
      </c>
      <c r="DB160" s="18">
        <f t="shared" si="641"/>
        <v>0</v>
      </c>
      <c r="DC160" s="18">
        <f t="shared" si="641"/>
        <v>0</v>
      </c>
      <c r="DD160" s="18">
        <f t="shared" si="641"/>
        <v>0</v>
      </c>
      <c r="DE160" s="18">
        <f t="shared" ref="DE160:DG160" si="642">DE159/DE5</f>
        <v>0</v>
      </c>
      <c r="DF160" s="18">
        <f t="shared" si="642"/>
        <v>0</v>
      </c>
      <c r="DG160" s="18">
        <f t="shared" si="642"/>
        <v>0</v>
      </c>
      <c r="DH160" s="18"/>
      <c r="DI160" s="18">
        <f>DI159/DI5</f>
        <v>0</v>
      </c>
      <c r="DJ160" s="18"/>
      <c r="DK160" s="18">
        <f t="shared" ref="DK160:EP160" si="643">DK159/DK5</f>
        <v>0</v>
      </c>
      <c r="DL160" s="18">
        <f t="shared" si="643"/>
        <v>0</v>
      </c>
      <c r="DM160" s="18">
        <f t="shared" si="643"/>
        <v>0</v>
      </c>
      <c r="DN160" s="18">
        <f t="shared" si="643"/>
        <v>0</v>
      </c>
      <c r="DO160" s="18">
        <f t="shared" si="643"/>
        <v>0</v>
      </c>
      <c r="DP160" s="18">
        <f t="shared" si="643"/>
        <v>0</v>
      </c>
      <c r="DQ160" s="18">
        <f t="shared" si="643"/>
        <v>0</v>
      </c>
      <c r="DR160" s="18">
        <f t="shared" si="643"/>
        <v>0</v>
      </c>
      <c r="DS160" s="18">
        <f t="shared" si="643"/>
        <v>0</v>
      </c>
      <c r="DT160" s="18">
        <f t="shared" si="643"/>
        <v>0</v>
      </c>
      <c r="DU160" s="18">
        <f t="shared" si="643"/>
        <v>0</v>
      </c>
      <c r="DV160" s="18">
        <f t="shared" si="643"/>
        <v>0</v>
      </c>
      <c r="DW160" s="18">
        <f t="shared" si="643"/>
        <v>0</v>
      </c>
      <c r="DX160" s="18">
        <f t="shared" si="643"/>
        <v>0</v>
      </c>
      <c r="DY160" s="18">
        <f t="shared" si="643"/>
        <v>0</v>
      </c>
      <c r="DZ160" s="18">
        <f t="shared" si="643"/>
        <v>0</v>
      </c>
      <c r="EA160" s="18">
        <f t="shared" si="643"/>
        <v>0</v>
      </c>
      <c r="EB160" s="18">
        <f t="shared" si="643"/>
        <v>0</v>
      </c>
      <c r="EC160" s="18">
        <f t="shared" si="643"/>
        <v>0</v>
      </c>
      <c r="ED160" s="18">
        <f t="shared" si="643"/>
        <v>0</v>
      </c>
      <c r="EE160" s="18">
        <f t="shared" si="643"/>
        <v>0</v>
      </c>
      <c r="EF160" s="18">
        <f t="shared" si="643"/>
        <v>0</v>
      </c>
      <c r="EG160" s="18">
        <f t="shared" si="643"/>
        <v>0</v>
      </c>
      <c r="EH160" s="18">
        <f t="shared" si="643"/>
        <v>0</v>
      </c>
      <c r="EI160" s="18">
        <f t="shared" si="643"/>
        <v>0</v>
      </c>
      <c r="EJ160" s="18">
        <f t="shared" si="643"/>
        <v>0</v>
      </c>
      <c r="EK160" s="18">
        <f t="shared" si="643"/>
        <v>0</v>
      </c>
      <c r="EL160" s="18">
        <f t="shared" si="643"/>
        <v>0</v>
      </c>
      <c r="EM160" s="18">
        <f t="shared" si="643"/>
        <v>0</v>
      </c>
      <c r="EN160" s="18">
        <f t="shared" si="643"/>
        <v>0</v>
      </c>
      <c r="EO160" s="18">
        <f t="shared" si="643"/>
        <v>0</v>
      </c>
      <c r="EP160" s="18">
        <f t="shared" si="643"/>
        <v>0</v>
      </c>
      <c r="EQ160" s="18">
        <f t="shared" ref="EQ160:FV160" si="644">EQ159/EQ5</f>
        <v>0</v>
      </c>
      <c r="ER160" s="18">
        <f t="shared" si="644"/>
        <v>0</v>
      </c>
      <c r="ES160" s="18">
        <f t="shared" si="644"/>
        <v>0</v>
      </c>
      <c r="ET160" s="18">
        <f t="shared" si="644"/>
        <v>0</v>
      </c>
      <c r="EU160" s="18">
        <f t="shared" si="644"/>
        <v>0</v>
      </c>
      <c r="EV160" s="18">
        <f t="shared" si="644"/>
        <v>0</v>
      </c>
      <c r="EW160" s="18">
        <f t="shared" si="644"/>
        <v>0</v>
      </c>
      <c r="EX160" s="18">
        <f t="shared" si="644"/>
        <v>0</v>
      </c>
      <c r="EY160" s="18">
        <f t="shared" si="644"/>
        <v>0</v>
      </c>
      <c r="EZ160" s="18">
        <f t="shared" si="644"/>
        <v>0</v>
      </c>
      <c r="FA160" s="18">
        <f t="shared" si="644"/>
        <v>0</v>
      </c>
      <c r="FB160" s="18">
        <f t="shared" si="644"/>
        <v>0</v>
      </c>
      <c r="FC160" s="18">
        <f t="shared" si="644"/>
        <v>0</v>
      </c>
      <c r="FD160" s="18">
        <f t="shared" si="644"/>
        <v>0</v>
      </c>
      <c r="FE160" s="18">
        <f t="shared" si="644"/>
        <v>0</v>
      </c>
      <c r="FF160" s="18">
        <f t="shared" si="644"/>
        <v>0</v>
      </c>
      <c r="FG160" s="18">
        <f t="shared" si="644"/>
        <v>0</v>
      </c>
      <c r="FH160" s="18">
        <f t="shared" si="644"/>
        <v>0</v>
      </c>
      <c r="FI160" s="18">
        <f t="shared" si="644"/>
        <v>0</v>
      </c>
      <c r="FJ160" s="18">
        <f t="shared" si="644"/>
        <v>0</v>
      </c>
      <c r="FK160" s="18">
        <f t="shared" si="644"/>
        <v>0</v>
      </c>
      <c r="FL160" s="18">
        <f t="shared" si="644"/>
        <v>0</v>
      </c>
      <c r="FM160" s="18">
        <f t="shared" si="644"/>
        <v>0</v>
      </c>
      <c r="FN160" s="18">
        <f t="shared" si="644"/>
        <v>0</v>
      </c>
      <c r="FO160" s="18">
        <f t="shared" si="644"/>
        <v>0</v>
      </c>
      <c r="FP160" s="18">
        <f t="shared" si="644"/>
        <v>0</v>
      </c>
      <c r="FQ160" s="18">
        <f t="shared" si="644"/>
        <v>0</v>
      </c>
      <c r="FR160" s="18">
        <f t="shared" si="644"/>
        <v>0</v>
      </c>
      <c r="FS160" s="18">
        <f t="shared" si="644"/>
        <v>0</v>
      </c>
      <c r="FT160" s="18">
        <f t="shared" si="644"/>
        <v>0</v>
      </c>
      <c r="FU160" s="18">
        <f t="shared" si="644"/>
        <v>0</v>
      </c>
      <c r="FV160" s="18">
        <f t="shared" si="644"/>
        <v>0</v>
      </c>
      <c r="FW160" s="18">
        <f t="shared" ref="FW160:HB160" si="645">FW159/FW5</f>
        <v>0</v>
      </c>
      <c r="FX160" s="18">
        <f t="shared" si="645"/>
        <v>0</v>
      </c>
      <c r="FY160" s="18">
        <f t="shared" si="645"/>
        <v>0</v>
      </c>
      <c r="FZ160" s="18">
        <f t="shared" si="645"/>
        <v>0</v>
      </c>
      <c r="GA160" s="18">
        <f t="shared" si="645"/>
        <v>0</v>
      </c>
      <c r="GB160" s="18">
        <f t="shared" si="645"/>
        <v>0</v>
      </c>
      <c r="GC160" s="18">
        <f t="shared" si="645"/>
        <v>0</v>
      </c>
      <c r="GD160" s="18">
        <f t="shared" si="645"/>
        <v>0</v>
      </c>
      <c r="GE160" s="18">
        <f t="shared" si="645"/>
        <v>0</v>
      </c>
      <c r="GF160" s="18">
        <f t="shared" si="645"/>
        <v>0</v>
      </c>
      <c r="GG160" s="18">
        <f t="shared" si="645"/>
        <v>0</v>
      </c>
      <c r="GH160" s="18">
        <f t="shared" si="645"/>
        <v>0</v>
      </c>
      <c r="GI160" s="18">
        <f t="shared" si="645"/>
        <v>0</v>
      </c>
      <c r="GJ160" s="18">
        <f t="shared" si="645"/>
        <v>0</v>
      </c>
      <c r="GK160" s="18">
        <f t="shared" si="645"/>
        <v>0</v>
      </c>
      <c r="GL160" s="18">
        <f t="shared" si="645"/>
        <v>0</v>
      </c>
      <c r="GM160" s="18">
        <f t="shared" si="645"/>
        <v>0</v>
      </c>
      <c r="GN160" s="18">
        <f t="shared" si="645"/>
        <v>0</v>
      </c>
      <c r="GO160" s="18">
        <f t="shared" si="645"/>
        <v>0</v>
      </c>
      <c r="GP160" s="18">
        <f t="shared" si="645"/>
        <v>0</v>
      </c>
      <c r="GQ160" s="18">
        <f t="shared" si="645"/>
        <v>0</v>
      </c>
      <c r="GR160" s="18">
        <f t="shared" si="645"/>
        <v>0</v>
      </c>
      <c r="GS160" s="18">
        <f t="shared" si="645"/>
        <v>0</v>
      </c>
      <c r="GT160" s="18">
        <f t="shared" si="645"/>
        <v>-0.33333333333333331</v>
      </c>
      <c r="GU160" s="18">
        <f t="shared" si="645"/>
        <v>0</v>
      </c>
      <c r="GV160" s="18">
        <f t="shared" si="645"/>
        <v>0</v>
      </c>
      <c r="GW160" s="18">
        <f t="shared" si="645"/>
        <v>0</v>
      </c>
      <c r="GX160" s="18">
        <f t="shared" si="645"/>
        <v>0</v>
      </c>
      <c r="GY160" s="18">
        <f t="shared" si="645"/>
        <v>0</v>
      </c>
      <c r="GZ160" s="18">
        <f t="shared" si="645"/>
        <v>0</v>
      </c>
      <c r="HA160" s="18">
        <f t="shared" si="645"/>
        <v>0</v>
      </c>
      <c r="HB160" s="18">
        <f t="shared" si="645"/>
        <v>0</v>
      </c>
      <c r="HC160" s="18">
        <f t="shared" ref="HC160:IH160" si="646">HC159/HC5</f>
        <v>0</v>
      </c>
      <c r="HD160" s="18">
        <f t="shared" si="646"/>
        <v>0</v>
      </c>
      <c r="HE160" s="18">
        <f t="shared" si="646"/>
        <v>0</v>
      </c>
      <c r="HF160" s="18">
        <f t="shared" si="646"/>
        <v>0</v>
      </c>
      <c r="HG160" s="18">
        <f t="shared" si="646"/>
        <v>0</v>
      </c>
      <c r="HH160" s="18">
        <f t="shared" si="646"/>
        <v>0</v>
      </c>
      <c r="HI160" s="18">
        <f t="shared" si="646"/>
        <v>0</v>
      </c>
      <c r="HJ160" s="18">
        <f t="shared" si="646"/>
        <v>0</v>
      </c>
      <c r="HK160" s="18">
        <f t="shared" si="646"/>
        <v>0</v>
      </c>
      <c r="HL160" s="18">
        <f t="shared" si="646"/>
        <v>0</v>
      </c>
      <c r="HM160" s="18">
        <f t="shared" si="646"/>
        <v>0</v>
      </c>
      <c r="HN160" s="18">
        <f t="shared" si="646"/>
        <v>0</v>
      </c>
      <c r="HO160" s="18">
        <f t="shared" si="646"/>
        <v>0</v>
      </c>
      <c r="HP160" s="18">
        <f t="shared" si="646"/>
        <v>0</v>
      </c>
      <c r="HQ160" s="18">
        <f t="shared" si="646"/>
        <v>0</v>
      </c>
      <c r="HR160" s="18">
        <f t="shared" si="646"/>
        <v>0</v>
      </c>
      <c r="HS160" s="18">
        <f t="shared" si="646"/>
        <v>0</v>
      </c>
      <c r="HT160" s="18">
        <f t="shared" si="646"/>
        <v>0</v>
      </c>
      <c r="HU160" s="18">
        <f t="shared" si="646"/>
        <v>0</v>
      </c>
      <c r="HV160" s="18">
        <f t="shared" si="646"/>
        <v>0</v>
      </c>
      <c r="HW160" s="18">
        <f t="shared" si="646"/>
        <v>0</v>
      </c>
      <c r="HX160" s="18">
        <f t="shared" si="646"/>
        <v>0</v>
      </c>
      <c r="HY160" s="18">
        <f t="shared" si="646"/>
        <v>0</v>
      </c>
      <c r="HZ160" s="18">
        <f t="shared" si="646"/>
        <v>0</v>
      </c>
      <c r="IA160" s="18">
        <f t="shared" si="646"/>
        <v>0</v>
      </c>
      <c r="IB160" s="18">
        <f t="shared" si="646"/>
        <v>0</v>
      </c>
      <c r="IC160" s="18">
        <f t="shared" si="646"/>
        <v>0</v>
      </c>
      <c r="ID160" s="18">
        <f t="shared" si="646"/>
        <v>0</v>
      </c>
      <c r="IE160" s="18">
        <f t="shared" si="646"/>
        <v>0</v>
      </c>
      <c r="IF160" s="18">
        <f t="shared" si="646"/>
        <v>0</v>
      </c>
      <c r="IG160" s="18">
        <f t="shared" si="646"/>
        <v>0</v>
      </c>
      <c r="IH160" s="18">
        <f t="shared" si="646"/>
        <v>0</v>
      </c>
      <c r="II160" s="18">
        <f t="shared" ref="II160:JH160" si="647">II159/II5</f>
        <v>0</v>
      </c>
      <c r="IJ160" s="18">
        <f t="shared" si="647"/>
        <v>0</v>
      </c>
      <c r="IK160" s="18">
        <f t="shared" si="647"/>
        <v>0</v>
      </c>
      <c r="IL160" s="18">
        <f t="shared" si="647"/>
        <v>0</v>
      </c>
      <c r="IM160" s="18">
        <f t="shared" si="647"/>
        <v>0</v>
      </c>
      <c r="IN160" s="18">
        <f t="shared" si="647"/>
        <v>0</v>
      </c>
      <c r="IO160" s="18">
        <f t="shared" si="647"/>
        <v>0</v>
      </c>
      <c r="IP160" s="18">
        <f t="shared" si="647"/>
        <v>0</v>
      </c>
      <c r="IQ160" s="18">
        <f t="shared" si="647"/>
        <v>0</v>
      </c>
      <c r="IR160" s="18">
        <f t="shared" si="647"/>
        <v>0</v>
      </c>
      <c r="IS160" s="18">
        <f t="shared" si="647"/>
        <v>0</v>
      </c>
      <c r="IT160" s="18">
        <f t="shared" si="647"/>
        <v>0</v>
      </c>
      <c r="IU160" s="18">
        <f t="shared" si="647"/>
        <v>0</v>
      </c>
      <c r="IV160" s="18">
        <f t="shared" si="647"/>
        <v>0</v>
      </c>
      <c r="IW160" s="18">
        <f t="shared" si="647"/>
        <v>0</v>
      </c>
      <c r="IX160" s="18">
        <f t="shared" si="647"/>
        <v>0</v>
      </c>
      <c r="IY160" s="18">
        <f t="shared" si="647"/>
        <v>0</v>
      </c>
      <c r="IZ160" s="18">
        <f t="shared" si="647"/>
        <v>0</v>
      </c>
      <c r="JA160" s="18">
        <f t="shared" si="647"/>
        <v>0</v>
      </c>
      <c r="JB160" s="18">
        <f t="shared" si="647"/>
        <v>0</v>
      </c>
      <c r="JC160" s="18">
        <f t="shared" si="647"/>
        <v>0</v>
      </c>
      <c r="JD160" s="18">
        <f t="shared" si="647"/>
        <v>0</v>
      </c>
      <c r="JE160" s="18">
        <f t="shared" si="647"/>
        <v>0</v>
      </c>
      <c r="JF160" s="18">
        <f t="shared" si="647"/>
        <v>0</v>
      </c>
      <c r="JG160" s="18">
        <f t="shared" si="647"/>
        <v>0</v>
      </c>
      <c r="JH160" s="18">
        <f t="shared" si="647"/>
        <v>0</v>
      </c>
      <c r="JI160" s="18">
        <f t="shared" ref="JI160:JM160" si="648">JI159/JI5</f>
        <v>0</v>
      </c>
      <c r="JJ160" s="18">
        <f t="shared" si="648"/>
        <v>0</v>
      </c>
      <c r="JK160" s="18">
        <f t="shared" si="648"/>
        <v>0</v>
      </c>
      <c r="JL160" s="18">
        <f t="shared" si="648"/>
        <v>0</v>
      </c>
      <c r="JM160" s="18">
        <f t="shared" si="648"/>
        <v>0</v>
      </c>
      <c r="JN160" s="18">
        <f t="shared" ref="JN160:JQ160" si="649">JN159/JN5</f>
        <v>0</v>
      </c>
      <c r="JO160" s="18">
        <f t="shared" si="649"/>
        <v>0</v>
      </c>
      <c r="JP160" s="18">
        <f t="shared" si="649"/>
        <v>0</v>
      </c>
      <c r="JQ160" s="18">
        <f t="shared" si="649"/>
        <v>0</v>
      </c>
      <c r="JR160" s="18">
        <f t="shared" ref="JR160:JT160" si="650">JR159/JR5</f>
        <v>0</v>
      </c>
      <c r="JS160" s="18">
        <f t="shared" si="650"/>
        <v>0</v>
      </c>
      <c r="JT160" s="18">
        <f t="shared" si="650"/>
        <v>0</v>
      </c>
      <c r="JU160" s="18">
        <f t="shared" ref="JU160:JW160" si="651">JU159/JU5</f>
        <v>0</v>
      </c>
      <c r="JV160" s="18">
        <f t="shared" si="651"/>
        <v>0</v>
      </c>
      <c r="JW160" s="18">
        <f t="shared" si="651"/>
        <v>0</v>
      </c>
      <c r="JX160" s="18">
        <f t="shared" ref="JX160" si="652">JX159/JX5</f>
        <v>0</v>
      </c>
    </row>
    <row r="161" spans="4:4">
      <c r="D161"/>
    </row>
    <row r="162" spans="4:4">
      <c r="D162"/>
    </row>
    <row r="164" spans="4:4">
      <c r="D164"/>
    </row>
    <row r="165" spans="4:4">
      <c r="D165"/>
    </row>
    <row r="166" spans="4:4">
      <c r="D166"/>
    </row>
    <row r="167" spans="4:4">
      <c r="D167"/>
    </row>
    <row r="168" spans="4:4">
      <c r="D168"/>
    </row>
    <row r="169" spans="4:4">
      <c r="D169"/>
    </row>
    <row r="170" spans="4:4">
      <c r="D170"/>
    </row>
    <row r="171" spans="4:4">
      <c r="D171"/>
    </row>
    <row r="172" spans="4:4">
      <c r="D172"/>
    </row>
    <row r="173" spans="4:4">
      <c r="D173"/>
    </row>
    <row r="175" spans="4:4">
      <c r="D175"/>
    </row>
    <row r="176" spans="4:4">
      <c r="D176"/>
    </row>
    <row r="177" spans="4:4">
      <c r="D177"/>
    </row>
    <row r="178" spans="4:4">
      <c r="D178"/>
    </row>
  </sheetData>
  <autoFilter ref="A5:JJ5">
    <sortState ref="A6:JJ141">
      <sortCondition ref="C5"/>
    </sortState>
  </autoFilter>
  <conditionalFormatting sqref="F160:Y1048576 G5:Y5 F156:Y157 H160:GT160 E147:GT153 E154:JB155 F6:Y143">
    <cfRule type="colorScale" priority="7031">
      <colorScale>
        <cfvo type="min" val="0"/>
        <cfvo type="max" val="0"/>
        <color rgb="FFFFEF9C"/>
        <color rgb="FF63BE7B"/>
      </colorScale>
    </cfRule>
  </conditionalFormatting>
  <conditionalFormatting sqref="GT87:GT90 GT85 GT80:GT82">
    <cfRule type="colorScale" priority="7027">
      <colorScale>
        <cfvo type="min" val="0"/>
        <cfvo type="max" val="0"/>
        <color rgb="FFFFEF9C"/>
        <color rgb="FF63BE7B"/>
      </colorScale>
    </cfRule>
  </conditionalFormatting>
  <conditionalFormatting sqref="Z5:GT5">
    <cfRule type="colorScale" priority="7039">
      <colorScale>
        <cfvo type="min" val="0"/>
        <cfvo type="max" val="0"/>
        <color rgb="FFFFEF9C"/>
        <color rgb="FF63BE7B"/>
      </colorScale>
    </cfRule>
  </conditionalFormatting>
  <conditionalFormatting sqref="Z87:GT90 Z85:GT85 Z80:GT82">
    <cfRule type="colorScale" priority="7041">
      <colorScale>
        <cfvo type="min" val="0"/>
        <cfvo type="max" val="0"/>
        <color rgb="FFFFEF9C"/>
        <color rgb="FF63BE7B"/>
      </colorScale>
    </cfRule>
  </conditionalFormatting>
  <conditionalFormatting sqref="G5:Y5">
    <cfRule type="colorScale" priority="7026">
      <colorScale>
        <cfvo type="min" val="0"/>
        <cfvo type="max" val="0"/>
        <color rgb="FFFFEF9C"/>
        <color rgb="FF63BE7B"/>
      </colorScale>
    </cfRule>
  </conditionalFormatting>
  <conditionalFormatting sqref="G159:GT159">
    <cfRule type="colorScale" priority="7024">
      <colorScale>
        <cfvo type="min" val="0"/>
        <cfvo type="max" val="0"/>
        <color rgb="FFFFEF9C"/>
        <color rgb="FFFF7128"/>
      </colorScale>
    </cfRule>
  </conditionalFormatting>
  <conditionalFormatting sqref="G160:GT160">
    <cfRule type="colorScale" priority="7023">
      <colorScale>
        <cfvo type="min" val="0"/>
        <cfvo type="max" val="0"/>
        <color rgb="FFFFEF9C"/>
        <color rgb="FFFF7128"/>
      </colorScale>
    </cfRule>
  </conditionalFormatting>
  <conditionalFormatting sqref="E6:E143">
    <cfRule type="colorScale" priority="7105">
      <colorScale>
        <cfvo type="min" val="0"/>
        <cfvo type="max" val="0"/>
        <color rgb="FFFFEF9C"/>
        <color rgb="FF63BE7B"/>
      </colorScale>
    </cfRule>
  </conditionalFormatting>
  <conditionalFormatting sqref="Z91:GT143 Z86:GT86 Z83:GT84 Z6:GT79">
    <cfRule type="colorScale" priority="7121">
      <colorScale>
        <cfvo type="min" val="0"/>
        <cfvo type="max" val="0"/>
        <color rgb="FFFFEF9C"/>
        <color rgb="FF63BE7B"/>
      </colorScale>
    </cfRule>
  </conditionalFormatting>
  <conditionalFormatting sqref="G156:JB157">
    <cfRule type="colorScale" priority="7022">
      <colorScale>
        <cfvo type="min" val="0"/>
        <cfvo type="max" val="0"/>
        <color rgb="FFFFEF9C"/>
        <color rgb="FF63BE7B"/>
      </colorScale>
    </cfRule>
  </conditionalFormatting>
  <conditionalFormatting sqref="GU147:GU153 GU160">
    <cfRule type="colorScale" priority="7021">
      <colorScale>
        <cfvo type="min" val="0"/>
        <cfvo type="max" val="0"/>
        <color rgb="FFFFEF9C"/>
        <color rgb="FF63BE7B"/>
      </colorScale>
    </cfRule>
  </conditionalFormatting>
  <conditionalFormatting sqref="GU87:GU90 GU85 GU80:GU82">
    <cfRule type="colorScale" priority="7020">
      <colorScale>
        <cfvo type="min" val="0"/>
        <cfvo type="max" val="0"/>
        <color rgb="FFFFEF9C"/>
        <color rgb="FF63BE7B"/>
      </colorScale>
    </cfRule>
  </conditionalFormatting>
  <conditionalFormatting sqref="GU5">
    <cfRule type="colorScale" priority="7019">
      <colorScale>
        <cfvo type="min" val="0"/>
        <cfvo type="max" val="0"/>
        <color rgb="FFFFEF9C"/>
        <color rgb="FF63BE7B"/>
      </colorScale>
    </cfRule>
  </conditionalFormatting>
  <conditionalFormatting sqref="GU159">
    <cfRule type="colorScale" priority="7017">
      <colorScale>
        <cfvo type="min" val="0"/>
        <cfvo type="max" val="0"/>
        <color rgb="FFFFEF9C"/>
        <color rgb="FFFF7128"/>
      </colorScale>
    </cfRule>
  </conditionalFormatting>
  <conditionalFormatting sqref="GU160">
    <cfRule type="colorScale" priority="7016">
      <colorScale>
        <cfvo type="min" val="0"/>
        <cfvo type="max" val="0"/>
        <color rgb="FFFFEF9C"/>
        <color rgb="FFFF7128"/>
      </colorScale>
    </cfRule>
  </conditionalFormatting>
  <conditionalFormatting sqref="GU91:GU143 GU86 GU83:GU84 GU6:GU79">
    <cfRule type="colorScale" priority="7015">
      <colorScale>
        <cfvo type="min" val="0"/>
        <cfvo type="max" val="0"/>
        <color rgb="FFFFEF9C"/>
        <color rgb="FF63BE7B"/>
      </colorScale>
    </cfRule>
  </conditionalFormatting>
  <conditionalFormatting sqref="GV147:GV153 GV160">
    <cfRule type="colorScale" priority="7014">
      <colorScale>
        <cfvo type="min" val="0"/>
        <cfvo type="max" val="0"/>
        <color rgb="FFFFEF9C"/>
        <color rgb="FF63BE7B"/>
      </colorScale>
    </cfRule>
  </conditionalFormatting>
  <conditionalFormatting sqref="GV87:GV90 GV85 GV80:GV82">
    <cfRule type="colorScale" priority="7013">
      <colorScale>
        <cfvo type="min" val="0"/>
        <cfvo type="max" val="0"/>
        <color rgb="FFFFEF9C"/>
        <color rgb="FF63BE7B"/>
      </colorScale>
    </cfRule>
  </conditionalFormatting>
  <conditionalFormatting sqref="GV5">
    <cfRule type="colorScale" priority="7012">
      <colorScale>
        <cfvo type="min" val="0"/>
        <cfvo type="max" val="0"/>
        <color rgb="FFFFEF9C"/>
        <color rgb="FF63BE7B"/>
      </colorScale>
    </cfRule>
  </conditionalFormatting>
  <conditionalFormatting sqref="GV159">
    <cfRule type="colorScale" priority="7010">
      <colorScale>
        <cfvo type="min" val="0"/>
        <cfvo type="max" val="0"/>
        <color rgb="FFFFEF9C"/>
        <color rgb="FFFF7128"/>
      </colorScale>
    </cfRule>
  </conditionalFormatting>
  <conditionalFormatting sqref="GV160">
    <cfRule type="colorScale" priority="7009">
      <colorScale>
        <cfvo type="min" val="0"/>
        <cfvo type="max" val="0"/>
        <color rgb="FFFFEF9C"/>
        <color rgb="FFFF7128"/>
      </colorScale>
    </cfRule>
  </conditionalFormatting>
  <conditionalFormatting sqref="GV91:GV143 GV86 GV83:GV84 GV6:GV79">
    <cfRule type="colorScale" priority="7008">
      <colorScale>
        <cfvo type="min" val="0"/>
        <cfvo type="max" val="0"/>
        <color rgb="FFFFEF9C"/>
        <color rgb="FF63BE7B"/>
      </colorScale>
    </cfRule>
  </conditionalFormatting>
  <conditionalFormatting sqref="GW147:GW153 GW160">
    <cfRule type="colorScale" priority="7007">
      <colorScale>
        <cfvo type="min" val="0"/>
        <cfvo type="max" val="0"/>
        <color rgb="FFFFEF9C"/>
        <color rgb="FF63BE7B"/>
      </colorScale>
    </cfRule>
  </conditionalFormatting>
  <conditionalFormatting sqref="GW87:GW90 GW85 GW80:GW82">
    <cfRule type="colorScale" priority="7006">
      <colorScale>
        <cfvo type="min" val="0"/>
        <cfvo type="max" val="0"/>
        <color rgb="FFFFEF9C"/>
        <color rgb="FF63BE7B"/>
      </colorScale>
    </cfRule>
  </conditionalFormatting>
  <conditionalFormatting sqref="GW5">
    <cfRule type="colorScale" priority="7005">
      <colorScale>
        <cfvo type="min" val="0"/>
        <cfvo type="max" val="0"/>
        <color rgb="FFFFEF9C"/>
        <color rgb="FF63BE7B"/>
      </colorScale>
    </cfRule>
  </conditionalFormatting>
  <conditionalFormatting sqref="GW159">
    <cfRule type="colorScale" priority="7003">
      <colorScale>
        <cfvo type="min" val="0"/>
        <cfvo type="max" val="0"/>
        <color rgb="FFFFEF9C"/>
        <color rgb="FFFF7128"/>
      </colorScale>
    </cfRule>
  </conditionalFormatting>
  <conditionalFormatting sqref="GW160">
    <cfRule type="colorScale" priority="7002">
      <colorScale>
        <cfvo type="min" val="0"/>
        <cfvo type="max" val="0"/>
        <color rgb="FFFFEF9C"/>
        <color rgb="FFFF7128"/>
      </colorScale>
    </cfRule>
  </conditionalFormatting>
  <conditionalFormatting sqref="GW91:GW143 GW86 GW83:GW84 GW6:GW79">
    <cfRule type="colorScale" priority="7001">
      <colorScale>
        <cfvo type="min" val="0"/>
        <cfvo type="max" val="0"/>
        <color rgb="FFFFEF9C"/>
        <color rgb="FF63BE7B"/>
      </colorScale>
    </cfRule>
  </conditionalFormatting>
  <conditionalFormatting sqref="GV71">
    <cfRule type="colorScale" priority="6999">
      <colorScale>
        <cfvo type="min" val="0"/>
        <cfvo type="max" val="0"/>
        <color rgb="FFFFEF9C"/>
        <color rgb="FF63BE7B"/>
      </colorScale>
    </cfRule>
  </conditionalFormatting>
  <conditionalFormatting sqref="GV76">
    <cfRule type="colorScale" priority="6998">
      <colorScale>
        <cfvo type="min" val="0"/>
        <cfvo type="max" val="0"/>
        <color rgb="FFFFEF9C"/>
        <color rgb="FF63BE7B"/>
      </colorScale>
    </cfRule>
  </conditionalFormatting>
  <conditionalFormatting sqref="GU160:GW160 GU147:GW153">
    <cfRule type="colorScale" priority="6997">
      <colorScale>
        <cfvo type="min" val="0"/>
        <cfvo type="max" val="0"/>
        <color rgb="FFFFEF9C"/>
        <color rgb="FF63BE7B"/>
      </colorScale>
    </cfRule>
  </conditionalFormatting>
  <conditionalFormatting sqref="GU5:GW5">
    <cfRule type="colorScale" priority="6996">
      <colorScale>
        <cfvo type="min" val="0"/>
        <cfvo type="max" val="0"/>
        <color rgb="FFFFEF9C"/>
        <color rgb="FF63BE7B"/>
      </colorScale>
    </cfRule>
  </conditionalFormatting>
  <conditionalFormatting sqref="GU87:GW90 GU85:GW85 GU80:GW82">
    <cfRule type="colorScale" priority="6995">
      <colorScale>
        <cfvo type="min" val="0"/>
        <cfvo type="max" val="0"/>
        <color rgb="FFFFEF9C"/>
        <color rgb="FF63BE7B"/>
      </colorScale>
    </cfRule>
  </conditionalFormatting>
  <conditionalFormatting sqref="GU159:GW159">
    <cfRule type="colorScale" priority="6994">
      <colorScale>
        <cfvo type="min" val="0"/>
        <cfvo type="max" val="0"/>
        <color rgb="FFFFEF9C"/>
        <color rgb="FFFF7128"/>
      </colorScale>
    </cfRule>
  </conditionalFormatting>
  <conditionalFormatting sqref="GU160:GW160">
    <cfRule type="colorScale" priority="6993">
      <colorScale>
        <cfvo type="min" val="0"/>
        <cfvo type="max" val="0"/>
        <color rgb="FFFFEF9C"/>
        <color rgb="FFFF7128"/>
      </colorScale>
    </cfRule>
  </conditionalFormatting>
  <conditionalFormatting sqref="GU91:GW143 GU86:GW86 GU83:GW84 GU6:GW79">
    <cfRule type="colorScale" priority="6992">
      <colorScale>
        <cfvo type="min" val="0"/>
        <cfvo type="max" val="0"/>
        <color rgb="FFFFEF9C"/>
        <color rgb="FF63BE7B"/>
      </colorScale>
    </cfRule>
  </conditionalFormatting>
  <conditionalFormatting sqref="GU75">
    <cfRule type="colorScale" priority="6990">
      <colorScale>
        <cfvo type="min" val="0"/>
        <cfvo type="max" val="0"/>
        <color rgb="FFFFEF9C"/>
        <color rgb="FF63BE7B"/>
      </colorScale>
    </cfRule>
  </conditionalFormatting>
  <conditionalFormatting sqref="GU72">
    <cfRule type="colorScale" priority="6988">
      <colorScale>
        <cfvo type="min" val="0"/>
        <cfvo type="max" val="0"/>
        <color rgb="FFFFEF9C"/>
        <color rgb="FF63BE7B"/>
      </colorScale>
    </cfRule>
  </conditionalFormatting>
  <conditionalFormatting sqref="GU73">
    <cfRule type="colorScale" priority="6986">
      <colorScale>
        <cfvo type="min" val="0"/>
        <cfvo type="max" val="0"/>
        <color rgb="FFFFEF9C"/>
        <color rgb="FF63BE7B"/>
      </colorScale>
    </cfRule>
  </conditionalFormatting>
  <conditionalFormatting sqref="GU89:GU90">
    <cfRule type="colorScale" priority="6984">
      <colorScale>
        <cfvo type="min" val="0"/>
        <cfvo type="max" val="0"/>
        <color rgb="FFFFEF9C"/>
        <color rgb="FF63BE7B"/>
      </colorScale>
    </cfRule>
  </conditionalFormatting>
  <conditionalFormatting sqref="GW13">
    <cfRule type="colorScale" priority="6979">
      <colorScale>
        <cfvo type="min" val="0"/>
        <cfvo type="max" val="0"/>
        <color rgb="FFFFEF9C"/>
        <color rgb="FF63BE7B"/>
      </colorScale>
    </cfRule>
  </conditionalFormatting>
  <conditionalFormatting sqref="GW75">
    <cfRule type="colorScale" priority="6978">
      <colorScale>
        <cfvo type="min" val="0"/>
        <cfvo type="max" val="0"/>
        <color rgb="FFFFEF9C"/>
        <color rgb="FF63BE7B"/>
      </colorScale>
    </cfRule>
  </conditionalFormatting>
  <conditionalFormatting sqref="GW76">
    <cfRule type="colorScale" priority="6977">
      <colorScale>
        <cfvo type="min" val="0"/>
        <cfvo type="max" val="0"/>
        <color rgb="FFFFEF9C"/>
        <color rgb="FF63BE7B"/>
      </colorScale>
    </cfRule>
  </conditionalFormatting>
  <conditionalFormatting sqref="GW79">
    <cfRule type="colorScale" priority="6976">
      <colorScale>
        <cfvo type="min" val="0"/>
        <cfvo type="max" val="0"/>
        <color rgb="FFFFEF9C"/>
        <color rgb="FF63BE7B"/>
      </colorScale>
    </cfRule>
  </conditionalFormatting>
  <conditionalFormatting sqref="GX147:GX153 GX160">
    <cfRule type="colorScale" priority="6974">
      <colorScale>
        <cfvo type="min" val="0"/>
        <cfvo type="max" val="0"/>
        <color rgb="FFFFEF9C"/>
        <color rgb="FF63BE7B"/>
      </colorScale>
    </cfRule>
  </conditionalFormatting>
  <conditionalFormatting sqref="GX87:GX90 GX85 GX80:GX82">
    <cfRule type="colorScale" priority="6973">
      <colorScale>
        <cfvo type="min" val="0"/>
        <cfvo type="max" val="0"/>
        <color rgb="FFFFEF9C"/>
        <color rgb="FF63BE7B"/>
      </colorScale>
    </cfRule>
  </conditionalFormatting>
  <conditionalFormatting sqref="GX5">
    <cfRule type="colorScale" priority="6972">
      <colorScale>
        <cfvo type="min" val="0"/>
        <cfvo type="max" val="0"/>
        <color rgb="FFFFEF9C"/>
        <color rgb="FF63BE7B"/>
      </colorScale>
    </cfRule>
  </conditionalFormatting>
  <conditionalFormatting sqref="GX159">
    <cfRule type="colorScale" priority="6971">
      <colorScale>
        <cfvo type="min" val="0"/>
        <cfvo type="max" val="0"/>
        <color rgb="FFFFEF9C"/>
        <color rgb="FFFF7128"/>
      </colorScale>
    </cfRule>
  </conditionalFormatting>
  <conditionalFormatting sqref="GX160">
    <cfRule type="colorScale" priority="6970">
      <colorScale>
        <cfvo type="min" val="0"/>
        <cfvo type="max" val="0"/>
        <color rgb="FFFFEF9C"/>
        <color rgb="FFFF7128"/>
      </colorScale>
    </cfRule>
  </conditionalFormatting>
  <conditionalFormatting sqref="GX91:GX143 GX86 GX83:GX84 GX6:GX79">
    <cfRule type="colorScale" priority="6969">
      <colorScale>
        <cfvo type="min" val="0"/>
        <cfvo type="max" val="0"/>
        <color rgb="FFFFEF9C"/>
        <color rgb="FF63BE7B"/>
      </colorScale>
    </cfRule>
  </conditionalFormatting>
  <conditionalFormatting sqref="GX147:GX153">
    <cfRule type="colorScale" priority="6968">
      <colorScale>
        <cfvo type="min" val="0"/>
        <cfvo type="max" val="0"/>
        <color rgb="FFFFEF9C"/>
        <color rgb="FF63BE7B"/>
      </colorScale>
    </cfRule>
  </conditionalFormatting>
  <conditionalFormatting sqref="GX91:GX143 GX86 GX83:GX84">
    <cfRule type="colorScale" priority="6963">
      <colorScale>
        <cfvo type="min" val="0"/>
        <cfvo type="max" val="0"/>
        <color rgb="FFFFEF9C"/>
        <color rgb="FF63BE7B"/>
      </colorScale>
    </cfRule>
  </conditionalFormatting>
  <conditionalFormatting sqref="GX13">
    <cfRule type="colorScale" priority="6961">
      <colorScale>
        <cfvo type="min" val="0"/>
        <cfvo type="max" val="0"/>
        <color rgb="FFFFEF9C"/>
        <color rgb="FF63BE7B"/>
      </colorScale>
    </cfRule>
  </conditionalFormatting>
  <conditionalFormatting sqref="GX75">
    <cfRule type="colorScale" priority="6960">
      <colorScale>
        <cfvo type="min" val="0"/>
        <cfvo type="max" val="0"/>
        <color rgb="FFFFEF9C"/>
        <color rgb="FF63BE7B"/>
      </colorScale>
    </cfRule>
  </conditionalFormatting>
  <conditionalFormatting sqref="GX76">
    <cfRule type="colorScale" priority="6959">
      <colorScale>
        <cfvo type="min" val="0"/>
        <cfvo type="max" val="0"/>
        <color rgb="FFFFEF9C"/>
        <color rgb="FF63BE7B"/>
      </colorScale>
    </cfRule>
  </conditionalFormatting>
  <conditionalFormatting sqref="GX79">
    <cfRule type="colorScale" priority="6958">
      <colorScale>
        <cfvo type="min" val="0"/>
        <cfvo type="max" val="0"/>
        <color rgb="FFFFEF9C"/>
        <color rgb="FF63BE7B"/>
      </colorScale>
    </cfRule>
  </conditionalFormatting>
  <conditionalFormatting sqref="GX78">
    <cfRule type="colorScale" priority="6948">
      <colorScale>
        <cfvo type="min" val="0"/>
        <cfvo type="max" val="0"/>
        <color rgb="FFFFEF9C"/>
        <color rgb="FF63BE7B"/>
      </colorScale>
    </cfRule>
  </conditionalFormatting>
  <conditionalFormatting sqref="GX61">
    <cfRule type="colorScale" priority="6936">
      <colorScale>
        <cfvo type="min" val="0"/>
        <cfvo type="max" val="0"/>
        <color rgb="FFFFEF9C"/>
        <color rgb="FF63BE7B"/>
      </colorScale>
    </cfRule>
  </conditionalFormatting>
  <conditionalFormatting sqref="GY147:GY153 GY160">
    <cfRule type="colorScale" priority="6932">
      <colorScale>
        <cfvo type="min" val="0"/>
        <cfvo type="max" val="0"/>
        <color rgb="FFFFEF9C"/>
        <color rgb="FF63BE7B"/>
      </colorScale>
    </cfRule>
  </conditionalFormatting>
  <conditionalFormatting sqref="GY87:GY90 GY85 GY80:GY82">
    <cfRule type="colorScale" priority="6931">
      <colorScale>
        <cfvo type="min" val="0"/>
        <cfvo type="max" val="0"/>
        <color rgb="FFFFEF9C"/>
        <color rgb="FF63BE7B"/>
      </colorScale>
    </cfRule>
  </conditionalFormatting>
  <conditionalFormatting sqref="GY5">
    <cfRule type="colorScale" priority="6930">
      <colorScale>
        <cfvo type="min" val="0"/>
        <cfvo type="max" val="0"/>
        <color rgb="FFFFEF9C"/>
        <color rgb="FF63BE7B"/>
      </colorScale>
    </cfRule>
  </conditionalFormatting>
  <conditionalFormatting sqref="GY159">
    <cfRule type="colorScale" priority="6929">
      <colorScale>
        <cfvo type="min" val="0"/>
        <cfvo type="max" val="0"/>
        <color rgb="FFFFEF9C"/>
        <color rgb="FFFF7128"/>
      </colorScale>
    </cfRule>
  </conditionalFormatting>
  <conditionalFormatting sqref="GY160">
    <cfRule type="colorScale" priority="6928">
      <colorScale>
        <cfvo type="min" val="0"/>
        <cfvo type="max" val="0"/>
        <color rgb="FFFFEF9C"/>
        <color rgb="FFFF7128"/>
      </colorScale>
    </cfRule>
  </conditionalFormatting>
  <conditionalFormatting sqref="GY91:GY143 GY86 GY83:GY84 GY6:GY79">
    <cfRule type="colorScale" priority="6927">
      <colorScale>
        <cfvo type="min" val="0"/>
        <cfvo type="max" val="0"/>
        <color rgb="FFFFEF9C"/>
        <color rgb="FF63BE7B"/>
      </colorScale>
    </cfRule>
  </conditionalFormatting>
  <conditionalFormatting sqref="GY147:GY153">
    <cfRule type="colorScale" priority="6926">
      <colorScale>
        <cfvo type="min" val="0"/>
        <cfvo type="max" val="0"/>
        <color rgb="FFFFEF9C"/>
        <color rgb="FF63BE7B"/>
      </colorScale>
    </cfRule>
  </conditionalFormatting>
  <conditionalFormatting sqref="GY91:GY143 GY86 GY83:GY84">
    <cfRule type="colorScale" priority="6921">
      <colorScale>
        <cfvo type="min" val="0"/>
        <cfvo type="max" val="0"/>
        <color rgb="FFFFEF9C"/>
        <color rgb="FF63BE7B"/>
      </colorScale>
    </cfRule>
  </conditionalFormatting>
  <conditionalFormatting sqref="GY13">
    <cfRule type="colorScale" priority="6919">
      <colorScale>
        <cfvo type="min" val="0"/>
        <cfvo type="max" val="0"/>
        <color rgb="FFFFEF9C"/>
        <color rgb="FF63BE7B"/>
      </colorScale>
    </cfRule>
  </conditionalFormatting>
  <conditionalFormatting sqref="GY75">
    <cfRule type="colorScale" priority="6918">
      <colorScale>
        <cfvo type="min" val="0"/>
        <cfvo type="max" val="0"/>
        <color rgb="FFFFEF9C"/>
        <color rgb="FF63BE7B"/>
      </colorScale>
    </cfRule>
  </conditionalFormatting>
  <conditionalFormatting sqref="GY76">
    <cfRule type="colorScale" priority="6917">
      <colorScale>
        <cfvo type="min" val="0"/>
        <cfvo type="max" val="0"/>
        <color rgb="FFFFEF9C"/>
        <color rgb="FF63BE7B"/>
      </colorScale>
    </cfRule>
  </conditionalFormatting>
  <conditionalFormatting sqref="GY79">
    <cfRule type="colorScale" priority="6916">
      <colorScale>
        <cfvo type="min" val="0"/>
        <cfvo type="max" val="0"/>
        <color rgb="FFFFEF9C"/>
        <color rgb="FF63BE7B"/>
      </colorScale>
    </cfRule>
  </conditionalFormatting>
  <conditionalFormatting sqref="GY78">
    <cfRule type="colorScale" priority="6906">
      <colorScale>
        <cfvo type="min" val="0"/>
        <cfvo type="max" val="0"/>
        <color rgb="FFFFEF9C"/>
        <color rgb="FF63BE7B"/>
      </colorScale>
    </cfRule>
  </conditionalFormatting>
  <conditionalFormatting sqref="GY61">
    <cfRule type="colorScale" priority="6894">
      <colorScale>
        <cfvo type="min" val="0"/>
        <cfvo type="max" val="0"/>
        <color rgb="FFFFEF9C"/>
        <color rgb="FF63BE7B"/>
      </colorScale>
    </cfRule>
  </conditionalFormatting>
  <conditionalFormatting sqref="GZ160:HU160 GZ147:HU153">
    <cfRule type="colorScale" priority="6890">
      <colorScale>
        <cfvo type="min" val="0"/>
        <cfvo type="max" val="0"/>
        <color rgb="FFFFEF9C"/>
        <color rgb="FF63BE7B"/>
      </colorScale>
    </cfRule>
  </conditionalFormatting>
  <conditionalFormatting sqref="GZ87:HH90 GZ85:HH85 GZ80:HH82">
    <cfRule type="colorScale" priority="6889">
      <colorScale>
        <cfvo type="min" val="0"/>
        <cfvo type="max" val="0"/>
        <color rgb="FFFFEF9C"/>
        <color rgb="FF63BE7B"/>
      </colorScale>
    </cfRule>
  </conditionalFormatting>
  <conditionalFormatting sqref="GZ5:HU5">
    <cfRule type="colorScale" priority="6888">
      <colorScale>
        <cfvo type="min" val="0"/>
        <cfvo type="max" val="0"/>
        <color rgb="FFFFEF9C"/>
        <color rgb="FF63BE7B"/>
      </colorScale>
    </cfRule>
  </conditionalFormatting>
  <conditionalFormatting sqref="GZ159:HU159">
    <cfRule type="colorScale" priority="6887">
      <colorScale>
        <cfvo type="min" val="0"/>
        <cfvo type="max" val="0"/>
        <color rgb="FFFFEF9C"/>
        <color rgb="FFFF7128"/>
      </colorScale>
    </cfRule>
  </conditionalFormatting>
  <conditionalFormatting sqref="GZ160:HU160">
    <cfRule type="colorScale" priority="6886">
      <colorScale>
        <cfvo type="min" val="0"/>
        <cfvo type="max" val="0"/>
        <color rgb="FFFFEF9C"/>
        <color rgb="FFFF7128"/>
      </colorScale>
    </cfRule>
  </conditionalFormatting>
  <conditionalFormatting sqref="GZ91:HH143 GZ86:HH86 GZ83:HH84 GZ6:HH79">
    <cfRule type="colorScale" priority="6885">
      <colorScale>
        <cfvo type="min" val="0"/>
        <cfvo type="max" val="0"/>
        <color rgb="FFFFEF9C"/>
        <color rgb="FF63BE7B"/>
      </colorScale>
    </cfRule>
  </conditionalFormatting>
  <conditionalFormatting sqref="GZ147:HU153">
    <cfRule type="colorScale" priority="6884">
      <colorScale>
        <cfvo type="min" val="0"/>
        <cfvo type="max" val="0"/>
        <color rgb="FFFFEF9C"/>
        <color rgb="FF63BE7B"/>
      </colorScale>
    </cfRule>
  </conditionalFormatting>
  <conditionalFormatting sqref="GZ91:HH143 GZ86:HH86 GZ83:HH84">
    <cfRule type="colorScale" priority="6879">
      <colorScale>
        <cfvo type="min" val="0"/>
        <cfvo type="max" val="0"/>
        <color rgb="FFFFEF9C"/>
        <color rgb="FF63BE7B"/>
      </colorScale>
    </cfRule>
  </conditionalFormatting>
  <conditionalFormatting sqref="GZ13:HH13">
    <cfRule type="colorScale" priority="6877">
      <colorScale>
        <cfvo type="min" val="0"/>
        <cfvo type="max" val="0"/>
        <color rgb="FFFFEF9C"/>
        <color rgb="FF63BE7B"/>
      </colorScale>
    </cfRule>
  </conditionalFormatting>
  <conditionalFormatting sqref="GZ75:HH75">
    <cfRule type="colorScale" priority="6876">
      <colorScale>
        <cfvo type="min" val="0"/>
        <cfvo type="max" val="0"/>
        <color rgb="FFFFEF9C"/>
        <color rgb="FF63BE7B"/>
      </colorScale>
    </cfRule>
  </conditionalFormatting>
  <conditionalFormatting sqref="GZ76:HH76">
    <cfRule type="colorScale" priority="6875">
      <colorScale>
        <cfvo type="min" val="0"/>
        <cfvo type="max" val="0"/>
        <color rgb="FFFFEF9C"/>
        <color rgb="FF63BE7B"/>
      </colorScale>
    </cfRule>
  </conditionalFormatting>
  <conditionalFormatting sqref="GZ79:HH79">
    <cfRule type="colorScale" priority="6874">
      <colorScale>
        <cfvo type="min" val="0"/>
        <cfvo type="max" val="0"/>
        <color rgb="FFFFEF9C"/>
        <color rgb="FF63BE7B"/>
      </colorScale>
    </cfRule>
  </conditionalFormatting>
  <conditionalFormatting sqref="GZ78:HH78">
    <cfRule type="colorScale" priority="6864">
      <colorScale>
        <cfvo type="min" val="0"/>
        <cfvo type="max" val="0"/>
        <color rgb="FFFFEF9C"/>
        <color rgb="FF63BE7B"/>
      </colorScale>
    </cfRule>
  </conditionalFormatting>
  <conditionalFormatting sqref="GZ61:HH61">
    <cfRule type="colorScale" priority="6852">
      <colorScale>
        <cfvo type="min" val="0"/>
        <cfvo type="max" val="0"/>
        <color rgb="FFFFEF9C"/>
        <color rgb="FF63BE7B"/>
      </colorScale>
    </cfRule>
  </conditionalFormatting>
  <conditionalFormatting sqref="GZ75">
    <cfRule type="colorScale" priority="6836">
      <colorScale>
        <cfvo type="min" val="0"/>
        <cfvo type="max" val="0"/>
        <color rgb="FFFFEF9C"/>
        <color rgb="FF63BE7B"/>
      </colorScale>
    </cfRule>
  </conditionalFormatting>
  <conditionalFormatting sqref="GZ89">
    <cfRule type="colorScale" priority="6832">
      <colorScale>
        <cfvo type="min" val="0"/>
        <cfvo type="max" val="0"/>
        <color rgb="FFFFEF9C"/>
        <color rgb="FF63BE7B"/>
      </colorScale>
    </cfRule>
  </conditionalFormatting>
  <conditionalFormatting sqref="GZ90">
    <cfRule type="colorScale" priority="6824">
      <colorScale>
        <cfvo type="min" val="0"/>
        <cfvo type="max" val="0"/>
        <color rgb="FFFFEF9C"/>
        <color rgb="FF63BE7B"/>
      </colorScale>
    </cfRule>
  </conditionalFormatting>
  <conditionalFormatting sqref="HA73">
    <cfRule type="colorScale" priority="6816">
      <colorScale>
        <cfvo type="min" val="0"/>
        <cfvo type="max" val="0"/>
        <color rgb="FFFFEF9C"/>
        <color rgb="FF63BE7B"/>
      </colorScale>
    </cfRule>
  </conditionalFormatting>
  <conditionalFormatting sqref="HA76">
    <cfRule type="colorScale" priority="6806">
      <colorScale>
        <cfvo type="min" val="0"/>
        <cfvo type="max" val="0"/>
        <color rgb="FFFFEF9C"/>
        <color rgb="FF63BE7B"/>
      </colorScale>
    </cfRule>
  </conditionalFormatting>
  <conditionalFormatting sqref="HA54">
    <cfRule type="colorScale" priority="6788">
      <colorScale>
        <cfvo type="min" val="0"/>
        <cfvo type="max" val="0"/>
        <color rgb="FFFFEF9C"/>
        <color rgb="FF63BE7B"/>
      </colorScale>
    </cfRule>
  </conditionalFormatting>
  <conditionalFormatting sqref="HB71:HG71">
    <cfRule type="colorScale" priority="6776">
      <colorScale>
        <cfvo type="min" val="0"/>
        <cfvo type="max" val="0"/>
        <color rgb="FFFFEF9C"/>
        <color rgb="FF63BE7B"/>
      </colorScale>
    </cfRule>
  </conditionalFormatting>
  <conditionalFormatting sqref="HB73:HG73">
    <cfRule type="colorScale" priority="6775">
      <colorScale>
        <cfvo type="min" val="0"/>
        <cfvo type="max" val="0"/>
        <color rgb="FFFFEF9C"/>
        <color rgb="FF63BE7B"/>
      </colorScale>
    </cfRule>
  </conditionalFormatting>
  <conditionalFormatting sqref="HB75:HG75">
    <cfRule type="colorScale" priority="6774">
      <colorScale>
        <cfvo type="min" val="0"/>
        <cfvo type="max" val="0"/>
        <color rgb="FFFFEF9C"/>
        <color rgb="FF63BE7B"/>
      </colorScale>
    </cfRule>
  </conditionalFormatting>
  <conditionalFormatting sqref="HB54:HG54">
    <cfRule type="colorScale" priority="6773">
      <colorScale>
        <cfvo type="min" val="0"/>
        <cfvo type="max" val="0"/>
        <color rgb="FFFFEF9C"/>
        <color rgb="FF63BE7B"/>
      </colorScale>
    </cfRule>
  </conditionalFormatting>
  <conditionalFormatting sqref="HH76">
    <cfRule type="colorScale" priority="6772">
      <colorScale>
        <cfvo type="min" val="0"/>
        <cfvo type="max" val="0"/>
        <color rgb="FFFFEF9C"/>
        <color rgb="FF63BE7B"/>
      </colorScale>
    </cfRule>
  </conditionalFormatting>
  <conditionalFormatting sqref="HC76:HG76">
    <cfRule type="colorScale" priority="6771">
      <colorScale>
        <cfvo type="min" val="0"/>
        <cfvo type="max" val="0"/>
        <color rgb="FFFFEF9C"/>
        <color rgb="FF63BE7B"/>
      </colorScale>
    </cfRule>
  </conditionalFormatting>
  <conditionalFormatting sqref="HC75:HG75">
    <cfRule type="colorScale" priority="6770">
      <colorScale>
        <cfvo type="min" val="0"/>
        <cfvo type="max" val="0"/>
        <color rgb="FFFFEF9C"/>
        <color rgb="FF63BE7B"/>
      </colorScale>
    </cfRule>
  </conditionalFormatting>
  <conditionalFormatting sqref="HC72:HG72">
    <cfRule type="colorScale" priority="6768">
      <colorScale>
        <cfvo type="min" val="0"/>
        <cfvo type="max" val="0"/>
        <color rgb="FFFFEF9C"/>
        <color rgb="FF63BE7B"/>
      </colorScale>
    </cfRule>
  </conditionalFormatting>
  <conditionalFormatting sqref="HC90:HG90">
    <cfRule type="colorScale" priority="6766">
      <colorScale>
        <cfvo type="min" val="0"/>
        <cfvo type="max" val="0"/>
        <color rgb="FFFFEF9C"/>
        <color rgb="FF63BE7B"/>
      </colorScale>
    </cfRule>
  </conditionalFormatting>
  <conditionalFormatting sqref="HD76">
    <cfRule type="colorScale" priority="6763">
      <colorScale>
        <cfvo type="min" val="0"/>
        <cfvo type="max" val="0"/>
        <color rgb="FFFFEF9C"/>
        <color rgb="FF63BE7B"/>
      </colorScale>
    </cfRule>
  </conditionalFormatting>
  <conditionalFormatting sqref="HD75">
    <cfRule type="colorScale" priority="6758">
      <colorScale>
        <cfvo type="min" val="0"/>
        <cfvo type="max" val="0"/>
        <color rgb="FFFFEF9C"/>
        <color rgb="FF63BE7B"/>
      </colorScale>
    </cfRule>
  </conditionalFormatting>
  <conditionalFormatting sqref="HD73">
    <cfRule type="colorScale" priority="6756">
      <colorScale>
        <cfvo type="min" val="0"/>
        <cfvo type="max" val="0"/>
        <color rgb="FFFFEF9C"/>
        <color rgb="FF63BE7B"/>
      </colorScale>
    </cfRule>
  </conditionalFormatting>
  <conditionalFormatting sqref="HE75">
    <cfRule type="colorScale" priority="6754">
      <colorScale>
        <cfvo type="min" val="0"/>
        <cfvo type="max" val="0"/>
        <color rgb="FFFFEF9C"/>
        <color rgb="FF63BE7B"/>
      </colorScale>
    </cfRule>
  </conditionalFormatting>
  <conditionalFormatting sqref="HE76">
    <cfRule type="colorScale" priority="6750">
      <colorScale>
        <cfvo type="min" val="0"/>
        <cfvo type="max" val="0"/>
        <color rgb="FFFFEF9C"/>
        <color rgb="FF63BE7B"/>
      </colorScale>
    </cfRule>
  </conditionalFormatting>
  <conditionalFormatting sqref="HF75">
    <cfRule type="colorScale" priority="6748">
      <colorScale>
        <cfvo type="min" val="0"/>
        <cfvo type="max" val="0"/>
        <color rgb="FFFFEF9C"/>
        <color rgb="FF63BE7B"/>
      </colorScale>
    </cfRule>
  </conditionalFormatting>
  <conditionalFormatting sqref="HF76">
    <cfRule type="colorScale" priority="6744">
      <colorScale>
        <cfvo type="min" val="0"/>
        <cfvo type="max" val="0"/>
        <color rgb="FFFFEF9C"/>
        <color rgb="FF63BE7B"/>
      </colorScale>
    </cfRule>
  </conditionalFormatting>
  <conditionalFormatting sqref="HF21">
    <cfRule type="colorScale" priority="6736">
      <colorScale>
        <cfvo type="min" val="0"/>
        <cfvo type="max" val="0"/>
        <color rgb="FFFFEF9C"/>
        <color rgb="FF63BE7B"/>
      </colorScale>
    </cfRule>
  </conditionalFormatting>
  <conditionalFormatting sqref="HF72">
    <cfRule type="colorScale" priority="6719">
      <colorScale>
        <cfvo type="min" val="0"/>
        <cfvo type="max" val="0"/>
        <color rgb="FFFFEF9C"/>
        <color rgb="FF63BE7B"/>
      </colorScale>
    </cfRule>
  </conditionalFormatting>
  <conditionalFormatting sqref="HF58">
    <cfRule type="colorScale" priority="6711">
      <colorScale>
        <cfvo type="min" val="0"/>
        <cfvo type="max" val="0"/>
        <color rgb="FFFFEF9C"/>
        <color rgb="FF63BE7B"/>
      </colorScale>
    </cfRule>
  </conditionalFormatting>
  <conditionalFormatting sqref="HG21">
    <cfRule type="colorScale" priority="6703">
      <colorScale>
        <cfvo type="min" val="0"/>
        <cfvo type="max" val="0"/>
        <color rgb="FFFFEF9C"/>
        <color rgb="FF63BE7B"/>
      </colorScale>
    </cfRule>
  </conditionalFormatting>
  <conditionalFormatting sqref="HG26">
    <cfRule type="colorScale" priority="6693">
      <colorScale>
        <cfvo type="min" val="0"/>
        <cfvo type="max" val="0"/>
        <color rgb="FFFFEF9C"/>
        <color rgb="FF63BE7B"/>
      </colorScale>
    </cfRule>
  </conditionalFormatting>
  <conditionalFormatting sqref="HG75">
    <cfRule type="colorScale" priority="6683">
      <colorScale>
        <cfvo type="min" val="0"/>
        <cfvo type="max" val="0"/>
        <color rgb="FFFFEF9C"/>
        <color rgb="FF63BE7B"/>
      </colorScale>
    </cfRule>
  </conditionalFormatting>
  <conditionalFormatting sqref="HG71">
    <cfRule type="colorScale" priority="6673">
      <colorScale>
        <cfvo type="min" val="0"/>
        <cfvo type="max" val="0"/>
        <color rgb="FFFFEF9C"/>
        <color rgb="FF63BE7B"/>
      </colorScale>
    </cfRule>
  </conditionalFormatting>
  <conditionalFormatting sqref="GX87:GX88 GX85 GX80:GX82">
    <cfRule type="colorScale" priority="7214">
      <colorScale>
        <cfvo type="min" val="0"/>
        <cfvo type="max" val="0"/>
        <color rgb="FFFFEF9C"/>
        <color rgb="FF63BE7B"/>
      </colorScale>
    </cfRule>
  </conditionalFormatting>
  <conditionalFormatting sqref="GY87:GY88 GY85 GY80:GY82">
    <cfRule type="colorScale" priority="7237">
      <colorScale>
        <cfvo type="min" val="0"/>
        <cfvo type="max" val="0"/>
        <color rgb="FFFFEF9C"/>
        <color rgb="FF63BE7B"/>
      </colorScale>
    </cfRule>
  </conditionalFormatting>
  <conditionalFormatting sqref="GZ87:HH88 GZ85:HH85 GZ80:HH82">
    <cfRule type="colorScale" priority="7260">
      <colorScale>
        <cfvo type="min" val="0"/>
        <cfvo type="max" val="0"/>
        <color rgb="FFFFEF9C"/>
        <color rgb="FF63BE7B"/>
      </colorScale>
    </cfRule>
  </conditionalFormatting>
  <conditionalFormatting sqref="GZ87:GZ88 GZ85 GZ80:GZ82">
    <cfRule type="colorScale" priority="7264">
      <colorScale>
        <cfvo type="min" val="0"/>
        <cfvo type="max" val="0"/>
        <color rgb="FFFFEF9C"/>
        <color rgb="FF63BE7B"/>
      </colorScale>
    </cfRule>
  </conditionalFormatting>
  <conditionalFormatting sqref="HA87:HA88 HA85 HA80:HA82">
    <cfRule type="colorScale" priority="7271">
      <colorScale>
        <cfvo type="min" val="0"/>
        <cfvo type="max" val="0"/>
        <color rgb="FFFFEF9C"/>
        <color rgb="FF63BE7B"/>
      </colorScale>
    </cfRule>
  </conditionalFormatting>
  <conditionalFormatting sqref="HB87:HG88 HB85:HG85 HB80:HG82">
    <cfRule type="colorScale" priority="7274">
      <colorScale>
        <cfvo type="min" val="0"/>
        <cfvo type="max" val="0"/>
        <color rgb="FFFFEF9C"/>
        <color rgb="FF63BE7B"/>
      </colorScale>
    </cfRule>
  </conditionalFormatting>
  <conditionalFormatting sqref="HD87:HD88 HD85 HD80:HD82">
    <cfRule type="colorScale" priority="7293">
      <colorScale>
        <cfvo type="min" val="0"/>
        <cfvo type="max" val="0"/>
        <color rgb="FFFFEF9C"/>
        <color rgb="FF63BE7B"/>
      </colorScale>
    </cfRule>
  </conditionalFormatting>
  <conditionalFormatting sqref="HF87:HF88 HF85 HF80:HF82">
    <cfRule type="colorScale" priority="7329">
      <colorScale>
        <cfvo type="min" val="0"/>
        <cfvo type="max" val="0"/>
        <color rgb="FFFFEF9C"/>
        <color rgb="FF63BE7B"/>
      </colorScale>
    </cfRule>
  </conditionalFormatting>
  <conditionalFormatting sqref="HG87:HG88 HG85 HG80:HG82">
    <cfRule type="colorScale" priority="7403">
      <colorScale>
        <cfvo type="min" val="0"/>
        <cfvo type="max" val="0"/>
        <color rgb="FFFFEF9C"/>
        <color rgb="FF63BE7B"/>
      </colorScale>
    </cfRule>
  </conditionalFormatting>
  <conditionalFormatting sqref="HH80">
    <cfRule type="colorScale" priority="6652">
      <colorScale>
        <cfvo type="min" val="0"/>
        <cfvo type="max" val="0"/>
        <color rgb="FFFFEF9C"/>
        <color rgb="FF63BE7B"/>
      </colorScale>
    </cfRule>
  </conditionalFormatting>
  <conditionalFormatting sqref="HH87:HH88 HH85 HH81:HH82">
    <cfRule type="colorScale" priority="6647">
      <colorScale>
        <cfvo type="min" val="0"/>
        <cfvo type="max" val="0"/>
        <color rgb="FFFFEF9C"/>
        <color rgb="FF63BE7B"/>
      </colorScale>
    </cfRule>
  </conditionalFormatting>
  <conditionalFormatting sqref="HI160:HL160 HI147:HL153">
    <cfRule type="colorScale" priority="6644">
      <colorScale>
        <cfvo type="min" val="0"/>
        <cfvo type="max" val="0"/>
        <color rgb="FFFFEF9C"/>
        <color rgb="FF63BE7B"/>
      </colorScale>
    </cfRule>
  </conditionalFormatting>
  <conditionalFormatting sqref="HI87:HL90 HI85:HL85 HI80:HL82">
    <cfRule type="colorScale" priority="6643">
      <colorScale>
        <cfvo type="min" val="0"/>
        <cfvo type="max" val="0"/>
        <color rgb="FFFFEF9C"/>
        <color rgb="FF63BE7B"/>
      </colorScale>
    </cfRule>
  </conditionalFormatting>
  <conditionalFormatting sqref="HI5:HL5">
    <cfRule type="colorScale" priority="6642">
      <colorScale>
        <cfvo type="min" val="0"/>
        <cfvo type="max" val="0"/>
        <color rgb="FFFFEF9C"/>
        <color rgb="FF63BE7B"/>
      </colorScale>
    </cfRule>
  </conditionalFormatting>
  <conditionalFormatting sqref="HI159:HL159">
    <cfRule type="colorScale" priority="6641">
      <colorScale>
        <cfvo type="min" val="0"/>
        <cfvo type="max" val="0"/>
        <color rgb="FFFFEF9C"/>
        <color rgb="FFFF7128"/>
      </colorScale>
    </cfRule>
  </conditionalFormatting>
  <conditionalFormatting sqref="HI160:HL160">
    <cfRule type="colorScale" priority="6640">
      <colorScale>
        <cfvo type="min" val="0"/>
        <cfvo type="max" val="0"/>
        <color rgb="FFFFEF9C"/>
        <color rgb="FFFF7128"/>
      </colorScale>
    </cfRule>
  </conditionalFormatting>
  <conditionalFormatting sqref="HI91:HL143 HI86:HL86 HI83:HL84 HI6:HL79">
    <cfRule type="colorScale" priority="6639">
      <colorScale>
        <cfvo type="min" val="0"/>
        <cfvo type="max" val="0"/>
        <color rgb="FFFFEF9C"/>
        <color rgb="FF63BE7B"/>
      </colorScale>
    </cfRule>
  </conditionalFormatting>
  <conditionalFormatting sqref="HI147:HL153">
    <cfRule type="colorScale" priority="6638">
      <colorScale>
        <cfvo type="min" val="0"/>
        <cfvo type="max" val="0"/>
        <color rgb="FFFFEF9C"/>
        <color rgb="FF63BE7B"/>
      </colorScale>
    </cfRule>
  </conditionalFormatting>
  <conditionalFormatting sqref="HI91:HL143 HI86:HL86 HI83:HL84">
    <cfRule type="colorScale" priority="6637">
      <colorScale>
        <cfvo type="min" val="0"/>
        <cfvo type="max" val="0"/>
        <color rgb="FFFFEF9C"/>
        <color rgb="FF63BE7B"/>
      </colorScale>
    </cfRule>
  </conditionalFormatting>
  <conditionalFormatting sqref="HI13:HL13">
    <cfRule type="colorScale" priority="6635">
      <colorScale>
        <cfvo type="min" val="0"/>
        <cfvo type="max" val="0"/>
        <color rgb="FFFFEF9C"/>
        <color rgb="FF63BE7B"/>
      </colorScale>
    </cfRule>
  </conditionalFormatting>
  <conditionalFormatting sqref="HI75:HL75">
    <cfRule type="colorScale" priority="6634">
      <colorScale>
        <cfvo type="min" val="0"/>
        <cfvo type="max" val="0"/>
        <color rgb="FFFFEF9C"/>
        <color rgb="FF63BE7B"/>
      </colorScale>
    </cfRule>
  </conditionalFormatting>
  <conditionalFormatting sqref="HI76:HL76">
    <cfRule type="colorScale" priority="6633">
      <colorScale>
        <cfvo type="min" val="0"/>
        <cfvo type="max" val="0"/>
        <color rgb="FFFFEF9C"/>
        <color rgb="FF63BE7B"/>
      </colorScale>
    </cfRule>
  </conditionalFormatting>
  <conditionalFormatting sqref="HI79:HL79">
    <cfRule type="colorScale" priority="6632">
      <colorScale>
        <cfvo type="min" val="0"/>
        <cfvo type="max" val="0"/>
        <color rgb="FFFFEF9C"/>
        <color rgb="FF63BE7B"/>
      </colorScale>
    </cfRule>
  </conditionalFormatting>
  <conditionalFormatting sqref="HI78:HL78">
    <cfRule type="colorScale" priority="6630">
      <colorScale>
        <cfvo type="min" val="0"/>
        <cfvo type="max" val="0"/>
        <color rgb="FFFFEF9C"/>
        <color rgb="FF63BE7B"/>
      </colorScale>
    </cfRule>
  </conditionalFormatting>
  <conditionalFormatting sqref="HI61:HL61">
    <cfRule type="colorScale" priority="6629">
      <colorScale>
        <cfvo type="min" val="0"/>
        <cfvo type="max" val="0"/>
        <color rgb="FFFFEF9C"/>
        <color rgb="FF63BE7B"/>
      </colorScale>
    </cfRule>
  </conditionalFormatting>
  <conditionalFormatting sqref="HI87:HL88 HI85:HL85 HI80:HL82">
    <cfRule type="colorScale" priority="6627">
      <colorScale>
        <cfvo type="min" val="0"/>
        <cfvo type="max" val="0"/>
        <color rgb="FFFFEF9C"/>
        <color rgb="FF63BE7B"/>
      </colorScale>
    </cfRule>
  </conditionalFormatting>
  <conditionalFormatting sqref="HI80:HL80">
    <cfRule type="colorScale" priority="6626">
      <colorScale>
        <cfvo type="min" val="0"/>
        <cfvo type="max" val="0"/>
        <color rgb="FFFFEF9C"/>
        <color rgb="FF63BE7B"/>
      </colorScale>
    </cfRule>
  </conditionalFormatting>
  <conditionalFormatting sqref="HI87:HL88 HI85:HL85 HI81:HL82">
    <cfRule type="colorScale" priority="6621">
      <colorScale>
        <cfvo type="min" val="0"/>
        <cfvo type="max" val="0"/>
        <color rgb="FFFFEF9C"/>
        <color rgb="FF63BE7B"/>
      </colorScale>
    </cfRule>
  </conditionalFormatting>
  <conditionalFormatting sqref="HH75">
    <cfRule type="colorScale" priority="6618">
      <colorScale>
        <cfvo type="min" val="0"/>
        <cfvo type="max" val="0"/>
        <color rgb="FFFFEF9C"/>
        <color rgb="FF63BE7B"/>
      </colorScale>
    </cfRule>
  </conditionalFormatting>
  <conditionalFormatting sqref="HI80">
    <cfRule type="colorScale" priority="6614">
      <colorScale>
        <cfvo type="min" val="0"/>
        <cfvo type="max" val="0"/>
        <color rgb="FFFFEF9C"/>
        <color rgb="FF63BE7B"/>
      </colorScale>
    </cfRule>
  </conditionalFormatting>
  <conditionalFormatting sqref="HI87:HI88 HI85 HI81:HI82">
    <cfRule type="colorScale" priority="6607">
      <colorScale>
        <cfvo type="min" val="0"/>
        <cfvo type="max" val="0"/>
        <color rgb="FFFFEF9C"/>
        <color rgb="FF63BE7B"/>
      </colorScale>
    </cfRule>
  </conditionalFormatting>
  <conditionalFormatting sqref="HJ50">
    <cfRule type="colorScale" priority="6600">
      <colorScale>
        <cfvo type="min" val="0"/>
        <cfvo type="max" val="0"/>
        <color rgb="FFFFEF9C"/>
        <color rgb="FF63BE7B"/>
      </colorScale>
    </cfRule>
  </conditionalFormatting>
  <conditionalFormatting sqref="HJ80">
    <cfRule type="colorScale" priority="6593">
      <colorScale>
        <cfvo type="min" val="0"/>
        <cfvo type="max" val="0"/>
        <color rgb="FFFFEF9C"/>
        <color rgb="FF63BE7B"/>
      </colorScale>
    </cfRule>
  </conditionalFormatting>
  <conditionalFormatting sqref="HJ87:HJ88 HJ85 HJ81:HJ82">
    <cfRule type="colorScale" priority="6586">
      <colorScale>
        <cfvo type="min" val="0"/>
        <cfvo type="max" val="0"/>
        <color rgb="FFFFEF9C"/>
        <color rgb="FF63BE7B"/>
      </colorScale>
    </cfRule>
  </conditionalFormatting>
  <conditionalFormatting sqref="HJ73">
    <cfRule type="colorScale" priority="6579">
      <colorScale>
        <cfvo type="min" val="0"/>
        <cfvo type="max" val="0"/>
        <color rgb="FFFFEF9C"/>
        <color rgb="FF63BE7B"/>
      </colorScale>
    </cfRule>
  </conditionalFormatting>
  <conditionalFormatting sqref="HJ75">
    <cfRule type="colorScale" priority="6567">
      <colorScale>
        <cfvo type="min" val="0"/>
        <cfvo type="max" val="0"/>
        <color rgb="FFFFEF9C"/>
        <color rgb="FF63BE7B"/>
      </colorScale>
    </cfRule>
  </conditionalFormatting>
  <conditionalFormatting sqref="HK80">
    <cfRule type="colorScale" priority="6555">
      <colorScale>
        <cfvo type="min" val="0"/>
        <cfvo type="max" val="0"/>
        <color rgb="FFFFEF9C"/>
        <color rgb="FF63BE7B"/>
      </colorScale>
    </cfRule>
  </conditionalFormatting>
  <conditionalFormatting sqref="HK87:HK88 HK85 HK81:HK82">
    <cfRule type="colorScale" priority="6548">
      <colorScale>
        <cfvo type="min" val="0"/>
        <cfvo type="max" val="0"/>
        <color rgb="FFFFEF9C"/>
        <color rgb="FF63BE7B"/>
      </colorScale>
    </cfRule>
  </conditionalFormatting>
  <conditionalFormatting sqref="HK73">
    <cfRule type="colorScale" priority="6541">
      <colorScale>
        <cfvo type="min" val="0"/>
        <cfvo type="max" val="0"/>
        <color rgb="FFFFEF9C"/>
        <color rgb="FF63BE7B"/>
      </colorScale>
    </cfRule>
  </conditionalFormatting>
  <conditionalFormatting sqref="HK75">
    <cfRule type="colorScale" priority="6529">
      <colorScale>
        <cfvo type="min" val="0"/>
        <cfvo type="max" val="0"/>
        <color rgb="FFFFEF9C"/>
        <color rgb="FF63BE7B"/>
      </colorScale>
    </cfRule>
  </conditionalFormatting>
  <conditionalFormatting sqref="HL80">
    <cfRule type="colorScale" priority="6517">
      <colorScale>
        <cfvo type="min" val="0"/>
        <cfvo type="max" val="0"/>
        <color rgb="FFFFEF9C"/>
        <color rgb="FF63BE7B"/>
      </colorScale>
    </cfRule>
  </conditionalFormatting>
  <conditionalFormatting sqref="HL87:HL88 HL85 HL81:HL82">
    <cfRule type="colorScale" priority="6510">
      <colorScale>
        <cfvo type="min" val="0"/>
        <cfvo type="max" val="0"/>
        <color rgb="FFFFEF9C"/>
        <color rgb="FF63BE7B"/>
      </colorScale>
    </cfRule>
  </conditionalFormatting>
  <conditionalFormatting sqref="HL75">
    <cfRule type="colorScale" priority="6503">
      <colorScale>
        <cfvo type="min" val="0"/>
        <cfvo type="max" val="0"/>
        <color rgb="FFFFEF9C"/>
        <color rgb="FF63BE7B"/>
      </colorScale>
    </cfRule>
  </conditionalFormatting>
  <conditionalFormatting sqref="HM160:HU160 HM147:HU153">
    <cfRule type="colorScale" priority="6491">
      <colorScale>
        <cfvo type="min" val="0"/>
        <cfvo type="max" val="0"/>
        <color rgb="FFFFEF9C"/>
        <color rgb="FF63BE7B"/>
      </colorScale>
    </cfRule>
  </conditionalFormatting>
  <conditionalFormatting sqref="HM87:HM90 HM85 HM80:HM82">
    <cfRule type="colorScale" priority="6490">
      <colorScale>
        <cfvo type="min" val="0"/>
        <cfvo type="max" val="0"/>
        <color rgb="FFFFEF9C"/>
        <color rgb="FF63BE7B"/>
      </colorScale>
    </cfRule>
  </conditionalFormatting>
  <conditionalFormatting sqref="HM5:HU5">
    <cfRule type="colorScale" priority="6489">
      <colorScale>
        <cfvo type="min" val="0"/>
        <cfvo type="max" val="0"/>
        <color rgb="FFFFEF9C"/>
        <color rgb="FF63BE7B"/>
      </colorScale>
    </cfRule>
  </conditionalFormatting>
  <conditionalFormatting sqref="HM159:HU159">
    <cfRule type="colorScale" priority="6488">
      <colorScale>
        <cfvo type="min" val="0"/>
        <cfvo type="max" val="0"/>
        <color rgb="FFFFEF9C"/>
        <color rgb="FFFF7128"/>
      </colorScale>
    </cfRule>
  </conditionalFormatting>
  <conditionalFormatting sqref="HM160:HU160">
    <cfRule type="colorScale" priority="6487">
      <colorScale>
        <cfvo type="min" val="0"/>
        <cfvo type="max" val="0"/>
        <color rgb="FFFFEF9C"/>
        <color rgb="FFFF7128"/>
      </colorScale>
    </cfRule>
  </conditionalFormatting>
  <conditionalFormatting sqref="HM91:HM143 HM86 HM83:HM84 HM6:HM79">
    <cfRule type="colorScale" priority="6486">
      <colorScale>
        <cfvo type="min" val="0"/>
        <cfvo type="max" val="0"/>
        <color rgb="FFFFEF9C"/>
        <color rgb="FF63BE7B"/>
      </colorScale>
    </cfRule>
  </conditionalFormatting>
  <conditionalFormatting sqref="HM147:HU153">
    <cfRule type="colorScale" priority="6485">
      <colorScale>
        <cfvo type="min" val="0"/>
        <cfvo type="max" val="0"/>
        <color rgb="FFFFEF9C"/>
        <color rgb="FF63BE7B"/>
      </colorScale>
    </cfRule>
  </conditionalFormatting>
  <conditionalFormatting sqref="HM91:HM143 HM86 HM83:HM84">
    <cfRule type="colorScale" priority="6484">
      <colorScale>
        <cfvo type="min" val="0"/>
        <cfvo type="max" val="0"/>
        <color rgb="FFFFEF9C"/>
        <color rgb="FF63BE7B"/>
      </colorScale>
    </cfRule>
  </conditionalFormatting>
  <conditionalFormatting sqref="HM13">
    <cfRule type="colorScale" priority="6482">
      <colorScale>
        <cfvo type="min" val="0"/>
        <cfvo type="max" val="0"/>
        <color rgb="FFFFEF9C"/>
        <color rgb="FF63BE7B"/>
      </colorScale>
    </cfRule>
  </conditionalFormatting>
  <conditionalFormatting sqref="HM75">
    <cfRule type="colorScale" priority="6481">
      <colorScale>
        <cfvo type="min" val="0"/>
        <cfvo type="max" val="0"/>
        <color rgb="FFFFEF9C"/>
        <color rgb="FF63BE7B"/>
      </colorScale>
    </cfRule>
  </conditionalFormatting>
  <conditionalFormatting sqref="HM76">
    <cfRule type="colorScale" priority="6480">
      <colorScale>
        <cfvo type="min" val="0"/>
        <cfvo type="max" val="0"/>
        <color rgb="FFFFEF9C"/>
        <color rgb="FF63BE7B"/>
      </colorScale>
    </cfRule>
  </conditionalFormatting>
  <conditionalFormatting sqref="HM79">
    <cfRule type="colorScale" priority="6479">
      <colorScale>
        <cfvo type="min" val="0"/>
        <cfvo type="max" val="0"/>
        <color rgb="FFFFEF9C"/>
        <color rgb="FF63BE7B"/>
      </colorScale>
    </cfRule>
  </conditionalFormatting>
  <conditionalFormatting sqref="HM78">
    <cfRule type="colorScale" priority="6477">
      <colorScale>
        <cfvo type="min" val="0"/>
        <cfvo type="max" val="0"/>
        <color rgb="FFFFEF9C"/>
        <color rgb="FF63BE7B"/>
      </colorScale>
    </cfRule>
  </conditionalFormatting>
  <conditionalFormatting sqref="HM61">
    <cfRule type="colorScale" priority="6476">
      <colorScale>
        <cfvo type="min" val="0"/>
        <cfvo type="max" val="0"/>
        <color rgb="FFFFEF9C"/>
        <color rgb="FF63BE7B"/>
      </colorScale>
    </cfRule>
  </conditionalFormatting>
  <conditionalFormatting sqref="HM87:HM88 HM85 HM80:HM82">
    <cfRule type="colorScale" priority="6474">
      <colorScale>
        <cfvo type="min" val="0"/>
        <cfvo type="max" val="0"/>
        <color rgb="FFFFEF9C"/>
        <color rgb="FF63BE7B"/>
      </colorScale>
    </cfRule>
  </conditionalFormatting>
  <conditionalFormatting sqref="HM80">
    <cfRule type="colorScale" priority="6473">
      <colorScale>
        <cfvo type="min" val="0"/>
        <cfvo type="max" val="0"/>
        <color rgb="FFFFEF9C"/>
        <color rgb="FF63BE7B"/>
      </colorScale>
    </cfRule>
  </conditionalFormatting>
  <conditionalFormatting sqref="HM87:HM88 HM85 HM81:HM82">
    <cfRule type="colorScale" priority="6468">
      <colorScale>
        <cfvo type="min" val="0"/>
        <cfvo type="max" val="0"/>
        <color rgb="FFFFEF9C"/>
        <color rgb="FF63BE7B"/>
      </colorScale>
    </cfRule>
  </conditionalFormatting>
  <conditionalFormatting sqref="HM87:HM88 HM85 HM82">
    <cfRule type="colorScale" priority="6427">
      <colorScale>
        <cfvo type="min" val="0"/>
        <cfvo type="max" val="0"/>
        <color rgb="FFFFEF9C"/>
        <color rgb="FF63BE7B"/>
      </colorScale>
    </cfRule>
  </conditionalFormatting>
  <conditionalFormatting sqref="HM73">
    <cfRule type="colorScale" priority="6423">
      <colorScale>
        <cfvo type="min" val="0"/>
        <cfvo type="max" val="0"/>
        <color rgb="FFFFEF9C"/>
        <color rgb="FF63BE7B"/>
      </colorScale>
    </cfRule>
  </conditionalFormatting>
  <conditionalFormatting sqref="HN160:HU160 HN147:HU153">
    <cfRule type="colorScale" priority="6418">
      <colorScale>
        <cfvo type="min" val="0"/>
        <cfvo type="max" val="0"/>
        <color rgb="FFFFEF9C"/>
        <color rgb="FF63BE7B"/>
      </colorScale>
    </cfRule>
  </conditionalFormatting>
  <conditionalFormatting sqref="HN5:HU5">
    <cfRule type="colorScale" priority="6417">
      <colorScale>
        <cfvo type="min" val="0"/>
        <cfvo type="max" val="0"/>
        <color rgb="FFFFEF9C"/>
        <color rgb="FF63BE7B"/>
      </colorScale>
    </cfRule>
  </conditionalFormatting>
  <conditionalFormatting sqref="HN159:HU159">
    <cfRule type="colorScale" priority="6416">
      <colorScale>
        <cfvo type="min" val="0"/>
        <cfvo type="max" val="0"/>
        <color rgb="FFFFEF9C"/>
        <color rgb="FFFF7128"/>
      </colorScale>
    </cfRule>
  </conditionalFormatting>
  <conditionalFormatting sqref="HN160:HU160">
    <cfRule type="colorScale" priority="6415">
      <colorScale>
        <cfvo type="min" val="0"/>
        <cfvo type="max" val="0"/>
        <color rgb="FFFFEF9C"/>
        <color rgb="FFFF7128"/>
      </colorScale>
    </cfRule>
  </conditionalFormatting>
  <conditionalFormatting sqref="HN147:HU153">
    <cfRule type="colorScale" priority="6414">
      <colorScale>
        <cfvo type="min" val="0"/>
        <cfvo type="max" val="0"/>
        <color rgb="FFFFEF9C"/>
        <color rgb="FF63BE7B"/>
      </colorScale>
    </cfRule>
  </conditionalFormatting>
  <conditionalFormatting sqref="HN160:HU160">
    <cfRule type="colorScale" priority="6411">
      <colorScale>
        <cfvo type="min" val="0"/>
        <cfvo type="max" val="0"/>
        <color rgb="FFFFEF9C"/>
        <color rgb="FF63BE7B"/>
      </colorScale>
    </cfRule>
  </conditionalFormatting>
  <conditionalFormatting sqref="HN87:HP90 HN85:HP85 HN80:HP82">
    <cfRule type="colorScale" priority="6410">
      <colorScale>
        <cfvo type="min" val="0"/>
        <cfvo type="max" val="0"/>
        <color rgb="FFFFEF9C"/>
        <color rgb="FF63BE7B"/>
      </colorScale>
    </cfRule>
  </conditionalFormatting>
  <conditionalFormatting sqref="HN159:HU159">
    <cfRule type="colorScale" priority="6408">
      <colorScale>
        <cfvo type="min" val="0"/>
        <cfvo type="max" val="0"/>
        <color rgb="FFFFEF9C"/>
        <color rgb="FFFF7128"/>
      </colorScale>
    </cfRule>
  </conditionalFormatting>
  <conditionalFormatting sqref="HN160:HU160">
    <cfRule type="colorScale" priority="6407">
      <colorScale>
        <cfvo type="min" val="0"/>
        <cfvo type="max" val="0"/>
        <color rgb="FFFFEF9C"/>
        <color rgb="FFFF7128"/>
      </colorScale>
    </cfRule>
  </conditionalFormatting>
  <conditionalFormatting sqref="HN91:HP143 HN86:HP86 HN83:HP84 HN6:HP79">
    <cfRule type="colorScale" priority="6406">
      <colorScale>
        <cfvo type="min" val="0"/>
        <cfvo type="max" val="0"/>
        <color rgb="FFFFEF9C"/>
        <color rgb="FF63BE7B"/>
      </colorScale>
    </cfRule>
  </conditionalFormatting>
  <conditionalFormatting sqref="HN147:HU153">
    <cfRule type="colorScale" priority="6405">
      <colorScale>
        <cfvo type="min" val="0"/>
        <cfvo type="max" val="0"/>
        <color rgb="FFFFEF9C"/>
        <color rgb="FF63BE7B"/>
      </colorScale>
    </cfRule>
  </conditionalFormatting>
  <conditionalFormatting sqref="HN91:HP143 HN86:HP86 HN83:HP84">
    <cfRule type="colorScale" priority="6404">
      <colorScale>
        <cfvo type="min" val="0"/>
        <cfvo type="max" val="0"/>
        <color rgb="FFFFEF9C"/>
        <color rgb="FF63BE7B"/>
      </colorScale>
    </cfRule>
  </conditionalFormatting>
  <conditionalFormatting sqref="HN13:HP13">
    <cfRule type="colorScale" priority="6402">
      <colorScale>
        <cfvo type="min" val="0"/>
        <cfvo type="max" val="0"/>
        <color rgb="FFFFEF9C"/>
        <color rgb="FF63BE7B"/>
      </colorScale>
    </cfRule>
  </conditionalFormatting>
  <conditionalFormatting sqref="HN75:HP75">
    <cfRule type="colorScale" priority="6401">
      <colorScale>
        <cfvo type="min" val="0"/>
        <cfvo type="max" val="0"/>
        <color rgb="FFFFEF9C"/>
        <color rgb="FF63BE7B"/>
      </colorScale>
    </cfRule>
  </conditionalFormatting>
  <conditionalFormatting sqref="HN76:HP76">
    <cfRule type="colorScale" priority="6400">
      <colorScale>
        <cfvo type="min" val="0"/>
        <cfvo type="max" val="0"/>
        <color rgb="FFFFEF9C"/>
        <color rgb="FF63BE7B"/>
      </colorScale>
    </cfRule>
  </conditionalFormatting>
  <conditionalFormatting sqref="HN79:HP79">
    <cfRule type="colorScale" priority="6399">
      <colorScale>
        <cfvo type="min" val="0"/>
        <cfvo type="max" val="0"/>
        <color rgb="FFFFEF9C"/>
        <color rgb="FF63BE7B"/>
      </colorScale>
    </cfRule>
  </conditionalFormatting>
  <conditionalFormatting sqref="HN78:HP78">
    <cfRule type="colorScale" priority="6397">
      <colorScale>
        <cfvo type="min" val="0"/>
        <cfvo type="max" val="0"/>
        <color rgb="FFFFEF9C"/>
        <color rgb="FF63BE7B"/>
      </colorScale>
    </cfRule>
  </conditionalFormatting>
  <conditionalFormatting sqref="HN61:HP61">
    <cfRule type="colorScale" priority="6396">
      <colorScale>
        <cfvo type="min" val="0"/>
        <cfvo type="max" val="0"/>
        <color rgb="FFFFEF9C"/>
        <color rgb="FF63BE7B"/>
      </colorScale>
    </cfRule>
  </conditionalFormatting>
  <conditionalFormatting sqref="HN87:HP88 HN85:HP85 HN80:HP82">
    <cfRule type="colorScale" priority="6395">
      <colorScale>
        <cfvo type="min" val="0"/>
        <cfvo type="max" val="0"/>
        <color rgb="FFFFEF9C"/>
        <color rgb="FF63BE7B"/>
      </colorScale>
    </cfRule>
  </conditionalFormatting>
  <conditionalFormatting sqref="HN80:HP80">
    <cfRule type="colorScale" priority="6394">
      <colorScale>
        <cfvo type="min" val="0"/>
        <cfvo type="max" val="0"/>
        <color rgb="FFFFEF9C"/>
        <color rgb="FF63BE7B"/>
      </colorScale>
    </cfRule>
  </conditionalFormatting>
  <conditionalFormatting sqref="HN87:HP88 HN85:HP85 HN81:HP82">
    <cfRule type="colorScale" priority="6393">
      <colorScale>
        <cfvo type="min" val="0"/>
        <cfvo type="max" val="0"/>
        <color rgb="FFFFEF9C"/>
        <color rgb="FF63BE7B"/>
      </colorScale>
    </cfRule>
  </conditionalFormatting>
  <conditionalFormatting sqref="HN87:HP88 HN85:HP85 HN82:HP82">
    <cfRule type="colorScale" priority="6380">
      <colorScale>
        <cfvo type="min" val="0"/>
        <cfvo type="max" val="0"/>
        <color rgb="FFFFEF9C"/>
        <color rgb="FF63BE7B"/>
      </colorScale>
    </cfRule>
  </conditionalFormatting>
  <conditionalFormatting sqref="HN73:HP73">
    <cfRule type="colorScale" priority="6376">
      <colorScale>
        <cfvo type="min" val="0"/>
        <cfvo type="max" val="0"/>
        <color rgb="FFFFEF9C"/>
        <color rgb="FF63BE7B"/>
      </colorScale>
    </cfRule>
  </conditionalFormatting>
  <conditionalFormatting sqref="HN80">
    <cfRule type="colorScale" priority="6372">
      <colorScale>
        <cfvo type="min" val="0"/>
        <cfvo type="max" val="0"/>
        <color rgb="FFFFEF9C"/>
        <color rgb="FF63BE7B"/>
      </colorScale>
    </cfRule>
  </conditionalFormatting>
  <conditionalFormatting sqref="HN81">
    <cfRule type="colorScale" priority="6366">
      <colorScale>
        <cfvo type="min" val="0"/>
        <cfvo type="max" val="0"/>
        <color rgb="FFFFEF9C"/>
        <color rgb="FF63BE7B"/>
      </colorScale>
    </cfRule>
  </conditionalFormatting>
  <conditionalFormatting sqref="HN87:HN88 HN85 HN82">
    <cfRule type="colorScale" priority="6360">
      <colorScale>
        <cfvo type="min" val="0"/>
        <cfvo type="max" val="0"/>
        <color rgb="FFFFEF9C"/>
        <color rgb="FF63BE7B"/>
      </colorScale>
    </cfRule>
  </conditionalFormatting>
  <conditionalFormatting sqref="HO85 HO87 HO82">
    <cfRule type="colorScale" priority="6354">
      <colorScale>
        <cfvo type="min" val="0"/>
        <cfvo type="max" val="0"/>
        <color rgb="FFFFEF9C"/>
        <color rgb="FF63BE7B"/>
      </colorScale>
    </cfRule>
  </conditionalFormatting>
  <conditionalFormatting sqref="HO81">
    <cfRule type="colorScale" priority="6348">
      <colorScale>
        <cfvo type="min" val="0"/>
        <cfvo type="max" val="0"/>
        <color rgb="FFFFEF9C"/>
        <color rgb="FF63BE7B"/>
      </colorScale>
    </cfRule>
  </conditionalFormatting>
  <conditionalFormatting sqref="HP75">
    <cfRule type="colorScale" priority="6338">
      <colorScale>
        <cfvo type="min" val="0"/>
        <cfvo type="max" val="0"/>
        <color rgb="FFFFEF9C"/>
        <color rgb="FF63BE7B"/>
      </colorScale>
    </cfRule>
  </conditionalFormatting>
  <conditionalFormatting sqref="HP85 HP87 HP82">
    <cfRule type="colorScale" priority="6325">
      <colorScale>
        <cfvo type="min" val="0"/>
        <cfvo type="max" val="0"/>
        <color rgb="FFFFEF9C"/>
        <color rgb="FF63BE7B"/>
      </colorScale>
    </cfRule>
  </conditionalFormatting>
  <conditionalFormatting sqref="HP6">
    <cfRule type="colorScale" priority="6315">
      <colorScale>
        <cfvo type="min" val="0"/>
        <cfvo type="max" val="0"/>
        <color rgb="FFFFEF9C"/>
        <color rgb="FF63BE7B"/>
      </colorScale>
    </cfRule>
  </conditionalFormatting>
  <conditionalFormatting sqref="HP13">
    <cfRule type="colorScale" priority="6302">
      <colorScale>
        <cfvo type="min" val="0"/>
        <cfvo type="max" val="0"/>
        <color rgb="FFFFEF9C"/>
        <color rgb="FF63BE7B"/>
      </colorScale>
    </cfRule>
  </conditionalFormatting>
  <conditionalFormatting sqref="HQ87:HU90 HQ85:HU85 HQ80:HU82">
    <cfRule type="colorScale" priority="6289">
      <colorScale>
        <cfvo type="min" val="0"/>
        <cfvo type="max" val="0"/>
        <color rgb="FFFFEF9C"/>
        <color rgb="FF63BE7B"/>
      </colorScale>
    </cfRule>
  </conditionalFormatting>
  <conditionalFormatting sqref="HQ13:HU13">
    <cfRule type="colorScale" priority="6286">
      <colorScale>
        <cfvo type="min" val="0"/>
        <cfvo type="max" val="0"/>
        <color rgb="FFFFEF9C"/>
        <color rgb="FF63BE7B"/>
      </colorScale>
    </cfRule>
  </conditionalFormatting>
  <conditionalFormatting sqref="HQ75:HU75">
    <cfRule type="colorScale" priority="6285">
      <colorScale>
        <cfvo type="min" val="0"/>
        <cfvo type="max" val="0"/>
        <color rgb="FFFFEF9C"/>
        <color rgb="FF63BE7B"/>
      </colorScale>
    </cfRule>
  </conditionalFormatting>
  <conditionalFormatting sqref="HQ76:HU76">
    <cfRule type="colorScale" priority="6284">
      <colorScale>
        <cfvo type="min" val="0"/>
        <cfvo type="max" val="0"/>
        <color rgb="FFFFEF9C"/>
        <color rgb="FF63BE7B"/>
      </colorScale>
    </cfRule>
  </conditionalFormatting>
  <conditionalFormatting sqref="HQ79:HU79">
    <cfRule type="colorScale" priority="6283">
      <colorScale>
        <cfvo type="min" val="0"/>
        <cfvo type="max" val="0"/>
        <color rgb="FFFFEF9C"/>
        <color rgb="FF63BE7B"/>
      </colorScale>
    </cfRule>
  </conditionalFormatting>
  <conditionalFormatting sqref="HQ78:HU78">
    <cfRule type="colorScale" priority="6281">
      <colorScale>
        <cfvo type="min" val="0"/>
        <cfvo type="max" val="0"/>
        <color rgb="FFFFEF9C"/>
        <color rgb="FF63BE7B"/>
      </colorScale>
    </cfRule>
  </conditionalFormatting>
  <conditionalFormatting sqref="HQ61:HU61">
    <cfRule type="colorScale" priority="6280">
      <colorScale>
        <cfvo type="min" val="0"/>
        <cfvo type="max" val="0"/>
        <color rgb="FFFFEF9C"/>
        <color rgb="FF63BE7B"/>
      </colorScale>
    </cfRule>
  </conditionalFormatting>
  <conditionalFormatting sqref="HQ87:HU88 HQ85:HU85 HQ80:HU82">
    <cfRule type="colorScale" priority="6279">
      <colorScale>
        <cfvo type="min" val="0"/>
        <cfvo type="max" val="0"/>
        <color rgb="FFFFEF9C"/>
        <color rgb="FF63BE7B"/>
      </colorScale>
    </cfRule>
  </conditionalFormatting>
  <conditionalFormatting sqref="HQ80:HU80">
    <cfRule type="colorScale" priority="6278">
      <colorScale>
        <cfvo type="min" val="0"/>
        <cfvo type="max" val="0"/>
        <color rgb="FFFFEF9C"/>
        <color rgb="FF63BE7B"/>
      </colorScale>
    </cfRule>
  </conditionalFormatting>
  <conditionalFormatting sqref="HQ87:HU88 HQ85:HU85 HQ81:HU82">
    <cfRule type="colorScale" priority="6277">
      <colorScale>
        <cfvo type="min" val="0"/>
        <cfvo type="max" val="0"/>
        <color rgb="FFFFEF9C"/>
        <color rgb="FF63BE7B"/>
      </colorScale>
    </cfRule>
  </conditionalFormatting>
  <conditionalFormatting sqref="HQ87:HU88 HQ85:HU85 HQ82:HU82">
    <cfRule type="colorScale" priority="6276">
      <colorScale>
        <cfvo type="min" val="0"/>
        <cfvo type="max" val="0"/>
        <color rgb="FFFFEF9C"/>
        <color rgb="FF63BE7B"/>
      </colorScale>
    </cfRule>
  </conditionalFormatting>
  <conditionalFormatting sqref="HQ73:HU73">
    <cfRule type="colorScale" priority="6275">
      <colorScale>
        <cfvo type="min" val="0"/>
        <cfvo type="max" val="0"/>
        <color rgb="FFFFEF9C"/>
        <color rgb="FF63BE7B"/>
      </colorScale>
    </cfRule>
  </conditionalFormatting>
  <conditionalFormatting sqref="HQ75:HU75">
    <cfRule type="colorScale" priority="6274">
      <colorScale>
        <cfvo type="min" val="0"/>
        <cfvo type="max" val="0"/>
        <color rgb="FFFFEF9C"/>
        <color rgb="FF63BE7B"/>
      </colorScale>
    </cfRule>
  </conditionalFormatting>
  <conditionalFormatting sqref="HQ87:HU87 HQ85:HU85 HQ82:HU82">
    <cfRule type="colorScale" priority="6273">
      <colorScale>
        <cfvo type="min" val="0"/>
        <cfvo type="max" val="0"/>
        <color rgb="FFFFEF9C"/>
        <color rgb="FF63BE7B"/>
      </colorScale>
    </cfRule>
  </conditionalFormatting>
  <conditionalFormatting sqref="HQ6:HU6">
    <cfRule type="colorScale" priority="6272">
      <colorScale>
        <cfvo type="min" val="0"/>
        <cfvo type="max" val="0"/>
        <color rgb="FFFFEF9C"/>
        <color rgb="FF63BE7B"/>
      </colorScale>
    </cfRule>
  </conditionalFormatting>
  <conditionalFormatting sqref="HQ13:HU13">
    <cfRule type="colorScale" priority="6271">
      <colorScale>
        <cfvo type="min" val="0"/>
        <cfvo type="max" val="0"/>
        <color rgb="FFFFEF9C"/>
        <color rgb="FF63BE7B"/>
      </colorScale>
    </cfRule>
  </conditionalFormatting>
  <conditionalFormatting sqref="HQ73">
    <cfRule type="colorScale" priority="6270">
      <colorScale>
        <cfvo type="min" val="0"/>
        <cfvo type="max" val="0"/>
        <color rgb="FFFFEF9C"/>
        <color rgb="FF63BE7B"/>
      </colorScale>
    </cfRule>
  </conditionalFormatting>
  <conditionalFormatting sqref="HQ73">
    <cfRule type="colorScale" priority="6269">
      <colorScale>
        <cfvo type="min" val="0"/>
        <cfvo type="max" val="0"/>
        <color rgb="FFFFEF9C"/>
        <color rgb="FF63BE7B"/>
      </colorScale>
    </cfRule>
  </conditionalFormatting>
  <conditionalFormatting sqref="HQ73">
    <cfRule type="colorScale" priority="6268">
      <colorScale>
        <cfvo type="min" val="0"/>
        <cfvo type="max" val="0"/>
        <color rgb="FFFFEF9C"/>
        <color rgb="FF63BE7B"/>
      </colorScale>
    </cfRule>
  </conditionalFormatting>
  <conditionalFormatting sqref="HQ75">
    <cfRule type="colorScale" priority="6267">
      <colorScale>
        <cfvo type="min" val="0"/>
        <cfvo type="max" val="0"/>
        <color rgb="FFFFEF9C"/>
        <color rgb="FF63BE7B"/>
      </colorScale>
    </cfRule>
  </conditionalFormatting>
  <conditionalFormatting sqref="HQ75">
    <cfRule type="colorScale" priority="6266">
      <colorScale>
        <cfvo type="min" val="0"/>
        <cfvo type="max" val="0"/>
        <color rgb="FFFFEF9C"/>
        <color rgb="FF63BE7B"/>
      </colorScale>
    </cfRule>
  </conditionalFormatting>
  <conditionalFormatting sqref="HQ75">
    <cfRule type="colorScale" priority="6265">
      <colorScale>
        <cfvo type="min" val="0"/>
        <cfvo type="max" val="0"/>
        <color rgb="FFFFEF9C"/>
        <color rgb="FF63BE7B"/>
      </colorScale>
    </cfRule>
  </conditionalFormatting>
  <conditionalFormatting sqref="HQ85 HQ87 HQ82">
    <cfRule type="colorScale" priority="6264">
      <colorScale>
        <cfvo type="min" val="0"/>
        <cfvo type="max" val="0"/>
        <color rgb="FFFFEF9C"/>
        <color rgb="FF63BE7B"/>
      </colorScale>
    </cfRule>
  </conditionalFormatting>
  <conditionalFormatting sqref="HQ81">
    <cfRule type="colorScale" priority="6261">
      <colorScale>
        <cfvo type="min" val="0"/>
        <cfvo type="max" val="0"/>
        <color rgb="FFFFEF9C"/>
        <color rgb="FF63BE7B"/>
      </colorScale>
    </cfRule>
  </conditionalFormatting>
  <conditionalFormatting sqref="HQ81">
    <cfRule type="colorScale" priority="6260">
      <colorScale>
        <cfvo type="min" val="0"/>
        <cfvo type="max" val="0"/>
        <color rgb="FFFFEF9C"/>
        <color rgb="FF63BE7B"/>
      </colorScale>
    </cfRule>
  </conditionalFormatting>
  <conditionalFormatting sqref="HQ81">
    <cfRule type="colorScale" priority="6259">
      <colorScale>
        <cfvo type="min" val="0"/>
        <cfvo type="max" val="0"/>
        <color rgb="FFFFEF9C"/>
        <color rgb="FF63BE7B"/>
      </colorScale>
    </cfRule>
  </conditionalFormatting>
  <conditionalFormatting sqref="HQ13">
    <cfRule type="colorScale" priority="6258">
      <colorScale>
        <cfvo type="min" val="0"/>
        <cfvo type="max" val="0"/>
        <color rgb="FFFFEF9C"/>
        <color rgb="FF63BE7B"/>
      </colorScale>
    </cfRule>
  </conditionalFormatting>
  <conditionalFormatting sqref="HQ13">
    <cfRule type="colorScale" priority="6257">
      <colorScale>
        <cfvo type="min" val="0"/>
        <cfvo type="max" val="0"/>
        <color rgb="FFFFEF9C"/>
        <color rgb="FF63BE7B"/>
      </colorScale>
    </cfRule>
  </conditionalFormatting>
  <conditionalFormatting sqref="HQ13">
    <cfRule type="colorScale" priority="6256">
      <colorScale>
        <cfvo type="min" val="0"/>
        <cfvo type="max" val="0"/>
        <color rgb="FFFFEF9C"/>
        <color rgb="FF63BE7B"/>
      </colorScale>
    </cfRule>
  </conditionalFormatting>
  <conditionalFormatting sqref="HQ58">
    <cfRule type="colorScale" priority="6255">
      <colorScale>
        <cfvo type="min" val="0"/>
        <cfvo type="max" val="0"/>
        <color rgb="FFFFEF9C"/>
        <color rgb="FF63BE7B"/>
      </colorScale>
    </cfRule>
  </conditionalFormatting>
  <conditionalFormatting sqref="HQ58">
    <cfRule type="colorScale" priority="6254">
      <colorScale>
        <cfvo type="min" val="0"/>
        <cfvo type="max" val="0"/>
        <color rgb="FFFFEF9C"/>
        <color rgb="FF63BE7B"/>
      </colorScale>
    </cfRule>
  </conditionalFormatting>
  <conditionalFormatting sqref="HQ58">
    <cfRule type="colorScale" priority="6253">
      <colorScale>
        <cfvo type="min" val="0"/>
        <cfvo type="max" val="0"/>
        <color rgb="FFFFEF9C"/>
        <color rgb="FF63BE7B"/>
      </colorScale>
    </cfRule>
  </conditionalFormatting>
  <conditionalFormatting sqref="HR85 HR87 HR82">
    <cfRule type="colorScale" priority="6252">
      <colorScale>
        <cfvo type="min" val="0"/>
        <cfvo type="max" val="0"/>
        <color rgb="FFFFEF9C"/>
        <color rgb="FF63BE7B"/>
      </colorScale>
    </cfRule>
  </conditionalFormatting>
  <conditionalFormatting sqref="HR73">
    <cfRule type="colorScale" priority="6247">
      <colorScale>
        <cfvo type="min" val="0"/>
        <cfvo type="max" val="0"/>
        <color rgb="FFFFEF9C"/>
        <color rgb="FF63BE7B"/>
      </colorScale>
    </cfRule>
  </conditionalFormatting>
  <conditionalFormatting sqref="HR73">
    <cfRule type="colorScale" priority="6246">
      <colorScale>
        <cfvo type="min" val="0"/>
        <cfvo type="max" val="0"/>
        <color rgb="FFFFEF9C"/>
        <color rgb="FF63BE7B"/>
      </colorScale>
    </cfRule>
  </conditionalFormatting>
  <conditionalFormatting sqref="HR73">
    <cfRule type="colorScale" priority="6245">
      <colorScale>
        <cfvo type="min" val="0"/>
        <cfvo type="max" val="0"/>
        <color rgb="FFFFEF9C"/>
        <color rgb="FF63BE7B"/>
      </colorScale>
    </cfRule>
  </conditionalFormatting>
  <conditionalFormatting sqref="HR81">
    <cfRule type="colorScale" priority="6244">
      <colorScale>
        <cfvo type="min" val="0"/>
        <cfvo type="max" val="0"/>
        <color rgb="FFFFEF9C"/>
        <color rgb="FF63BE7B"/>
      </colorScale>
    </cfRule>
  </conditionalFormatting>
  <conditionalFormatting sqref="HR81">
    <cfRule type="colorScale" priority="6243">
      <colorScale>
        <cfvo type="min" val="0"/>
        <cfvo type="max" val="0"/>
        <color rgb="FFFFEF9C"/>
        <color rgb="FF63BE7B"/>
      </colorScale>
    </cfRule>
  </conditionalFormatting>
  <conditionalFormatting sqref="HR81">
    <cfRule type="colorScale" priority="6242">
      <colorScale>
        <cfvo type="min" val="0"/>
        <cfvo type="max" val="0"/>
        <color rgb="FFFFEF9C"/>
        <color rgb="FF63BE7B"/>
      </colorScale>
    </cfRule>
  </conditionalFormatting>
  <conditionalFormatting sqref="HR81">
    <cfRule type="colorScale" priority="6241">
      <colorScale>
        <cfvo type="min" val="0"/>
        <cfvo type="max" val="0"/>
        <color rgb="FFFFEF9C"/>
        <color rgb="FF63BE7B"/>
      </colorScale>
    </cfRule>
  </conditionalFormatting>
  <conditionalFormatting sqref="HR81">
    <cfRule type="colorScale" priority="6240">
      <colorScale>
        <cfvo type="min" val="0"/>
        <cfvo type="max" val="0"/>
        <color rgb="FFFFEF9C"/>
        <color rgb="FF63BE7B"/>
      </colorScale>
    </cfRule>
  </conditionalFormatting>
  <conditionalFormatting sqref="HR35">
    <cfRule type="colorScale" priority="6239">
      <colorScale>
        <cfvo type="min" val="0"/>
        <cfvo type="max" val="0"/>
        <color rgb="FFFFEF9C"/>
        <color rgb="FF63BE7B"/>
      </colorScale>
    </cfRule>
  </conditionalFormatting>
  <conditionalFormatting sqref="HR35">
    <cfRule type="colorScale" priority="6238">
      <colorScale>
        <cfvo type="min" val="0"/>
        <cfvo type="max" val="0"/>
        <color rgb="FFFFEF9C"/>
        <color rgb="FF63BE7B"/>
      </colorScale>
    </cfRule>
  </conditionalFormatting>
  <conditionalFormatting sqref="HR35">
    <cfRule type="colorScale" priority="6237">
      <colorScale>
        <cfvo type="min" val="0"/>
        <cfvo type="max" val="0"/>
        <color rgb="FFFFEF9C"/>
        <color rgb="FF63BE7B"/>
      </colorScale>
    </cfRule>
  </conditionalFormatting>
  <conditionalFormatting sqref="HR35">
    <cfRule type="colorScale" priority="6236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35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34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33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32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31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30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29">
      <colorScale>
        <cfvo type="min" val="0"/>
        <cfvo type="max" val="0"/>
        <color rgb="FFFFEF9C"/>
        <color rgb="FF63BE7B"/>
      </colorScale>
    </cfRule>
  </conditionalFormatting>
  <conditionalFormatting sqref="HS76">
    <cfRule type="colorScale" priority="6228">
      <colorScale>
        <cfvo type="min" val="0"/>
        <cfvo type="max" val="0"/>
        <color rgb="FFFFEF9C"/>
        <color rgb="FF63BE7B"/>
      </colorScale>
    </cfRule>
  </conditionalFormatting>
  <conditionalFormatting sqref="HS81">
    <cfRule type="colorScale" priority="6227">
      <colorScale>
        <cfvo type="min" val="0"/>
        <cfvo type="max" val="0"/>
        <color rgb="FFFFEF9C"/>
        <color rgb="FF63BE7B"/>
      </colorScale>
    </cfRule>
  </conditionalFormatting>
  <conditionalFormatting sqref="HS81">
    <cfRule type="colorScale" priority="6226">
      <colorScale>
        <cfvo type="min" val="0"/>
        <cfvo type="max" val="0"/>
        <color rgb="FFFFEF9C"/>
        <color rgb="FF63BE7B"/>
      </colorScale>
    </cfRule>
  </conditionalFormatting>
  <conditionalFormatting sqref="HS81">
    <cfRule type="colorScale" priority="6225">
      <colorScale>
        <cfvo type="min" val="0"/>
        <cfvo type="max" val="0"/>
        <color rgb="FFFFEF9C"/>
        <color rgb="FF63BE7B"/>
      </colorScale>
    </cfRule>
  </conditionalFormatting>
  <conditionalFormatting sqref="HS81">
    <cfRule type="colorScale" priority="6224">
      <colorScale>
        <cfvo type="min" val="0"/>
        <cfvo type="max" val="0"/>
        <color rgb="FFFFEF9C"/>
        <color rgb="FF63BE7B"/>
      </colorScale>
    </cfRule>
  </conditionalFormatting>
  <conditionalFormatting sqref="HS81">
    <cfRule type="colorScale" priority="6223">
      <colorScale>
        <cfvo type="min" val="0"/>
        <cfvo type="max" val="0"/>
        <color rgb="FFFFEF9C"/>
        <color rgb="FF63BE7B"/>
      </colorScale>
    </cfRule>
  </conditionalFormatting>
  <conditionalFormatting sqref="HS85 HS87 HS82">
    <cfRule type="colorScale" priority="6222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7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6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5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4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3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2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1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210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9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8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7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6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5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4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3">
      <colorScale>
        <cfvo type="min" val="0"/>
        <cfvo type="max" val="0"/>
        <color rgb="FFFFEF9C"/>
        <color rgb="FF63BE7B"/>
      </colorScale>
    </cfRule>
  </conditionalFormatting>
  <conditionalFormatting sqref="HS13">
    <cfRule type="colorScale" priority="6202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201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200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9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8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7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6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5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4">
      <colorScale>
        <cfvo type="min" val="0"/>
        <cfvo type="max" val="0"/>
        <color rgb="FFFFEF9C"/>
        <color rgb="FF63BE7B"/>
      </colorScale>
    </cfRule>
  </conditionalFormatting>
  <conditionalFormatting sqref="HS75">
    <cfRule type="colorScale" priority="6193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92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91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90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89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88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87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86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85">
      <colorScale>
        <cfvo type="min" val="0"/>
        <cfvo type="max" val="0"/>
        <color rgb="FFFFEF9C"/>
        <color rgb="FF63BE7B"/>
      </colorScale>
    </cfRule>
  </conditionalFormatting>
  <conditionalFormatting sqref="HS73">
    <cfRule type="colorScale" priority="6184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83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82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81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80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79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78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77">
      <colorScale>
        <cfvo type="min" val="0"/>
        <cfvo type="max" val="0"/>
        <color rgb="FFFFEF9C"/>
        <color rgb="FF63BE7B"/>
      </colorScale>
    </cfRule>
  </conditionalFormatting>
  <conditionalFormatting sqref="HT76">
    <cfRule type="colorScale" priority="6176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75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74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73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72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71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70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69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68">
      <colorScale>
        <cfvo type="min" val="0"/>
        <cfvo type="max" val="0"/>
        <color rgb="FFFFEF9C"/>
        <color rgb="FF63BE7B"/>
      </colorScale>
    </cfRule>
  </conditionalFormatting>
  <conditionalFormatting sqref="HT71">
    <cfRule type="colorScale" priority="6167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6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5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4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3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2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1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60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59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58">
      <colorScale>
        <cfvo type="min" val="0"/>
        <cfvo type="max" val="0"/>
        <color rgb="FFFFEF9C"/>
        <color rgb="FF63BE7B"/>
      </colorScale>
    </cfRule>
  </conditionalFormatting>
  <conditionalFormatting sqref="HT81">
    <cfRule type="colorScale" priority="6157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6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5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4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3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2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1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50">
      <colorScale>
        <cfvo type="min" val="0"/>
        <cfvo type="max" val="0"/>
        <color rgb="FFFFEF9C"/>
        <color rgb="FF63BE7B"/>
      </colorScale>
    </cfRule>
  </conditionalFormatting>
  <conditionalFormatting sqref="HU76">
    <cfRule type="colorScale" priority="6149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8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7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6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5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4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3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2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1">
      <colorScale>
        <cfvo type="min" val="0"/>
        <cfvo type="max" val="0"/>
        <color rgb="FFFFEF9C"/>
        <color rgb="FF63BE7B"/>
      </colorScale>
    </cfRule>
  </conditionalFormatting>
  <conditionalFormatting sqref="HU71">
    <cfRule type="colorScale" priority="6140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9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8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7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6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5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4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3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2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1">
      <colorScale>
        <cfvo type="min" val="0"/>
        <cfvo type="max" val="0"/>
        <color rgb="FFFFEF9C"/>
        <color rgb="FF63BE7B"/>
      </colorScale>
    </cfRule>
  </conditionalFormatting>
  <conditionalFormatting sqref="HU81">
    <cfRule type="colorScale" priority="6130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9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8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7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6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5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4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3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2">
      <colorScale>
        <cfvo type="min" val="0"/>
        <cfvo type="max" val="0"/>
        <color rgb="FFFFEF9C"/>
        <color rgb="FF63BE7B"/>
      </colorScale>
    </cfRule>
  </conditionalFormatting>
  <conditionalFormatting sqref="HU73">
    <cfRule type="colorScale" priority="6121">
      <colorScale>
        <cfvo type="min" val="0"/>
        <cfvo type="max" val="0"/>
        <color rgb="FFFFEF9C"/>
        <color rgb="FF63BE7B"/>
      </colorScale>
    </cfRule>
  </conditionalFormatting>
  <conditionalFormatting sqref="HU85 HU87 HU82">
    <cfRule type="colorScale" priority="6120">
      <colorScale>
        <cfvo type="min" val="0"/>
        <cfvo type="max" val="0"/>
        <color rgb="FFFFEF9C"/>
        <color rgb="FF63BE7B"/>
      </colorScale>
    </cfRule>
  </conditionalFormatting>
  <conditionalFormatting sqref="HV160:JT160 HV147:JT153">
    <cfRule type="colorScale" priority="6109">
      <colorScale>
        <cfvo type="min" val="0"/>
        <cfvo type="max" val="0"/>
        <color rgb="FFFFEF9C"/>
        <color rgb="FF63BE7B"/>
      </colorScale>
    </cfRule>
  </conditionalFormatting>
  <conditionalFormatting sqref="HV5:ID5">
    <cfRule type="colorScale" priority="6108">
      <colorScale>
        <cfvo type="min" val="0"/>
        <cfvo type="max" val="0"/>
        <color rgb="FFFFEF9C"/>
        <color rgb="FF63BE7B"/>
      </colorScale>
    </cfRule>
  </conditionalFormatting>
  <conditionalFormatting sqref="HV159:JT159">
    <cfRule type="colorScale" priority="6107">
      <colorScale>
        <cfvo type="min" val="0"/>
        <cfvo type="max" val="0"/>
        <color rgb="FFFFEF9C"/>
        <color rgb="FFFF7128"/>
      </colorScale>
    </cfRule>
  </conditionalFormatting>
  <conditionalFormatting sqref="HV160:JT160">
    <cfRule type="colorScale" priority="6106">
      <colorScale>
        <cfvo type="min" val="0"/>
        <cfvo type="max" val="0"/>
        <color rgb="FFFFEF9C"/>
        <color rgb="FFFF7128"/>
      </colorScale>
    </cfRule>
  </conditionalFormatting>
  <conditionalFormatting sqref="HV147:JB153">
    <cfRule type="colorScale" priority="6105">
      <colorScale>
        <cfvo type="min" val="0"/>
        <cfvo type="max" val="0"/>
        <color rgb="FFFFEF9C"/>
        <color rgb="FF63BE7B"/>
      </colorScale>
    </cfRule>
  </conditionalFormatting>
  <conditionalFormatting sqref="HV5:ID5">
    <cfRule type="colorScale" priority="6103">
      <colorScale>
        <cfvo type="min" val="0"/>
        <cfvo type="max" val="0"/>
        <color rgb="FFFFEF9C"/>
        <color rgb="FF63BE7B"/>
      </colorScale>
    </cfRule>
  </conditionalFormatting>
  <conditionalFormatting sqref="HV147:JB153">
    <cfRule type="colorScale" priority="6100">
      <colorScale>
        <cfvo type="min" val="0"/>
        <cfvo type="max" val="0"/>
        <color rgb="FFFFEF9C"/>
        <color rgb="FF63BE7B"/>
      </colorScale>
    </cfRule>
  </conditionalFormatting>
  <conditionalFormatting sqref="HV5:ID5">
    <cfRule type="colorScale" priority="6099">
      <colorScale>
        <cfvo type="min" val="0"/>
        <cfvo type="max" val="0"/>
        <color rgb="FFFFEF9C"/>
        <color rgb="FF63BE7B"/>
      </colorScale>
    </cfRule>
  </conditionalFormatting>
  <conditionalFormatting sqref="HV159:JT159">
    <cfRule type="colorScale" priority="6098">
      <colorScale>
        <cfvo type="min" val="0"/>
        <cfvo type="max" val="0"/>
        <color rgb="FFFFEF9C"/>
        <color rgb="FFFF7128"/>
      </colorScale>
    </cfRule>
  </conditionalFormatting>
  <conditionalFormatting sqref="HV160:JT160">
    <cfRule type="colorScale" priority="6097">
      <colorScale>
        <cfvo type="min" val="0"/>
        <cfvo type="max" val="0"/>
        <color rgb="FFFFEF9C"/>
        <color rgb="FFFF7128"/>
      </colorScale>
    </cfRule>
  </conditionalFormatting>
  <conditionalFormatting sqref="HV147:JB153">
    <cfRule type="colorScale" priority="6096">
      <colorScale>
        <cfvo type="min" val="0"/>
        <cfvo type="max" val="0"/>
        <color rgb="FFFFEF9C"/>
        <color rgb="FF63BE7B"/>
      </colorScale>
    </cfRule>
  </conditionalFormatting>
  <conditionalFormatting sqref="HV5:ID5">
    <cfRule type="colorScale" priority="6094">
      <colorScale>
        <cfvo type="min" val="0"/>
        <cfvo type="max" val="0"/>
        <color rgb="FFFFEF9C"/>
        <color rgb="FF63BE7B"/>
      </colorScale>
    </cfRule>
  </conditionalFormatting>
  <conditionalFormatting sqref="HV160:JT160">
    <cfRule type="colorScale" priority="6092">
      <colorScale>
        <cfvo type="min" val="0"/>
        <cfvo type="max" val="0"/>
        <color rgb="FFFFEF9C"/>
        <color rgb="FF63BE7B"/>
      </colorScale>
    </cfRule>
  </conditionalFormatting>
  <conditionalFormatting sqref="HV5:ID5">
    <cfRule type="colorScale" priority="6091">
      <colorScale>
        <cfvo type="min" val="0"/>
        <cfvo type="max" val="0"/>
        <color rgb="FFFFEF9C"/>
        <color rgb="FF63BE7B"/>
      </colorScale>
    </cfRule>
  </conditionalFormatting>
  <conditionalFormatting sqref="HV159:JT159">
    <cfRule type="colorScale" priority="6090">
      <colorScale>
        <cfvo type="min" val="0"/>
        <cfvo type="max" val="0"/>
        <color rgb="FFFFEF9C"/>
        <color rgb="FFFF7128"/>
      </colorScale>
    </cfRule>
  </conditionalFormatting>
  <conditionalFormatting sqref="HV160:JT160">
    <cfRule type="colorScale" priority="6089">
      <colorScale>
        <cfvo type="min" val="0"/>
        <cfvo type="max" val="0"/>
        <color rgb="FFFFEF9C"/>
        <color rgb="FFFF7128"/>
      </colorScale>
    </cfRule>
  </conditionalFormatting>
  <conditionalFormatting sqref="HV147:JB153">
    <cfRule type="colorScale" priority="6088">
      <colorScale>
        <cfvo type="min" val="0"/>
        <cfvo type="max" val="0"/>
        <color rgb="FFFFEF9C"/>
        <color rgb="FF63BE7B"/>
      </colorScale>
    </cfRule>
  </conditionalFormatting>
  <conditionalFormatting sqref="HV147:JB153">
    <cfRule type="colorScale" priority="6086">
      <colorScale>
        <cfvo type="min" val="0"/>
        <cfvo type="max" val="0"/>
        <color rgb="FFFFEF9C"/>
        <color rgb="FF63BE7B"/>
      </colorScale>
    </cfRule>
  </conditionalFormatting>
  <conditionalFormatting sqref="HV159:JT159">
    <cfRule type="colorScale" priority="6085">
      <colorScale>
        <cfvo type="min" val="0"/>
        <cfvo type="max" val="0"/>
        <color rgb="FFFFEF9C"/>
        <color rgb="FFFF7128"/>
      </colorScale>
    </cfRule>
  </conditionalFormatting>
  <conditionalFormatting sqref="HV160:JT160">
    <cfRule type="colorScale" priority="6084">
      <colorScale>
        <cfvo type="min" val="0"/>
        <cfvo type="max" val="0"/>
        <color rgb="FFFFEF9C"/>
        <color rgb="FFFF7128"/>
      </colorScale>
    </cfRule>
  </conditionalFormatting>
  <conditionalFormatting sqref="HV147:JB153">
    <cfRule type="colorScale" priority="6083">
      <colorScale>
        <cfvo type="min" val="0"/>
        <cfvo type="max" val="0"/>
        <color rgb="FFFFEF9C"/>
        <color rgb="FF63BE7B"/>
      </colorScale>
    </cfRule>
  </conditionalFormatting>
  <conditionalFormatting sqref="HV5:ID5">
    <cfRule type="colorScale" priority="6081">
      <colorScale>
        <cfvo type="min" val="0"/>
        <cfvo type="max" val="0"/>
        <color rgb="FFFFEF9C"/>
        <color rgb="FF63BE7B"/>
      </colorScale>
    </cfRule>
  </conditionalFormatting>
  <conditionalFormatting sqref="HV87:ID90 HV85:ID85 HV80:ID82">
    <cfRule type="colorScale" priority="6080">
      <colorScale>
        <cfvo type="min" val="0"/>
        <cfvo type="max" val="0"/>
        <color rgb="FFFFEF9C"/>
        <color rgb="FF63BE7B"/>
      </colorScale>
    </cfRule>
  </conditionalFormatting>
  <conditionalFormatting sqref="HV13:ID13">
    <cfRule type="colorScale" priority="6077">
      <colorScale>
        <cfvo type="min" val="0"/>
        <cfvo type="max" val="0"/>
        <color rgb="FFFFEF9C"/>
        <color rgb="FF63BE7B"/>
      </colorScale>
    </cfRule>
  </conditionalFormatting>
  <conditionalFormatting sqref="HV75:ID75">
    <cfRule type="colorScale" priority="6076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75">
      <colorScale>
        <cfvo type="min" val="0"/>
        <cfvo type="max" val="0"/>
        <color rgb="FFFFEF9C"/>
        <color rgb="FF63BE7B"/>
      </colorScale>
    </cfRule>
  </conditionalFormatting>
  <conditionalFormatting sqref="HV79:ID79">
    <cfRule type="colorScale" priority="6074">
      <colorScale>
        <cfvo type="min" val="0"/>
        <cfvo type="max" val="0"/>
        <color rgb="FFFFEF9C"/>
        <color rgb="FF63BE7B"/>
      </colorScale>
    </cfRule>
  </conditionalFormatting>
  <conditionalFormatting sqref="HV78:ID78">
    <cfRule type="colorScale" priority="6072">
      <colorScale>
        <cfvo type="min" val="0"/>
        <cfvo type="max" val="0"/>
        <color rgb="FFFFEF9C"/>
        <color rgb="FF63BE7B"/>
      </colorScale>
    </cfRule>
  </conditionalFormatting>
  <conditionalFormatting sqref="HV61:ID61">
    <cfRule type="colorScale" priority="6071">
      <colorScale>
        <cfvo type="min" val="0"/>
        <cfvo type="max" val="0"/>
        <color rgb="FFFFEF9C"/>
        <color rgb="FF63BE7B"/>
      </colorScale>
    </cfRule>
  </conditionalFormatting>
  <conditionalFormatting sqref="HV87:ID88 HV85:ID85 HV80:ID82">
    <cfRule type="colorScale" priority="6070">
      <colorScale>
        <cfvo type="min" val="0"/>
        <cfvo type="max" val="0"/>
        <color rgb="FFFFEF9C"/>
        <color rgb="FF63BE7B"/>
      </colorScale>
    </cfRule>
  </conditionalFormatting>
  <conditionalFormatting sqref="HV80:ID80">
    <cfRule type="colorScale" priority="6069">
      <colorScale>
        <cfvo type="min" val="0"/>
        <cfvo type="max" val="0"/>
        <color rgb="FFFFEF9C"/>
        <color rgb="FF63BE7B"/>
      </colorScale>
    </cfRule>
  </conditionalFormatting>
  <conditionalFormatting sqref="HV87:ID88 HV85:ID85 HV81:ID82">
    <cfRule type="colorScale" priority="6068">
      <colorScale>
        <cfvo type="min" val="0"/>
        <cfvo type="max" val="0"/>
        <color rgb="FFFFEF9C"/>
        <color rgb="FF63BE7B"/>
      </colorScale>
    </cfRule>
  </conditionalFormatting>
  <conditionalFormatting sqref="HV87:ID88 HV85:ID85 HV82:ID82">
    <cfRule type="colorScale" priority="6067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66">
      <colorScale>
        <cfvo type="min" val="0"/>
        <cfvo type="max" val="0"/>
        <color rgb="FFFFEF9C"/>
        <color rgb="FF63BE7B"/>
      </colorScale>
    </cfRule>
  </conditionalFormatting>
  <conditionalFormatting sqref="HV75:ID75">
    <cfRule type="colorScale" priority="6065">
      <colorScale>
        <cfvo type="min" val="0"/>
        <cfvo type="max" val="0"/>
        <color rgb="FFFFEF9C"/>
        <color rgb="FF63BE7B"/>
      </colorScale>
    </cfRule>
  </conditionalFormatting>
  <conditionalFormatting sqref="HV87:ID87 HV85:ID85 HV82:ID82">
    <cfRule type="colorScale" priority="6064">
      <colorScale>
        <cfvo type="min" val="0"/>
        <cfvo type="max" val="0"/>
        <color rgb="FFFFEF9C"/>
        <color rgb="FF63BE7B"/>
      </colorScale>
    </cfRule>
  </conditionalFormatting>
  <conditionalFormatting sqref="HV6:ID6">
    <cfRule type="colorScale" priority="6063">
      <colorScale>
        <cfvo type="min" val="0"/>
        <cfvo type="max" val="0"/>
        <color rgb="FFFFEF9C"/>
        <color rgb="FF63BE7B"/>
      </colorScale>
    </cfRule>
  </conditionalFormatting>
  <conditionalFormatting sqref="HV13:ID13">
    <cfRule type="colorScale" priority="6062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61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60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59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58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57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56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55">
      <colorScale>
        <cfvo type="min" val="0"/>
        <cfvo type="max" val="0"/>
        <color rgb="FFFFEF9C"/>
        <color rgb="FF63BE7B"/>
      </colorScale>
    </cfRule>
  </conditionalFormatting>
  <conditionalFormatting sqref="HV76:ID76">
    <cfRule type="colorScale" priority="6054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53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52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51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50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49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48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47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46">
      <colorScale>
        <cfvo type="min" val="0"/>
        <cfvo type="max" val="0"/>
        <color rgb="FFFFEF9C"/>
        <color rgb="FF63BE7B"/>
      </colorScale>
    </cfRule>
  </conditionalFormatting>
  <conditionalFormatting sqref="HV71:ID71">
    <cfRule type="colorScale" priority="6045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44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43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42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41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40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39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38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37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36">
      <colorScale>
        <cfvo type="min" val="0"/>
        <cfvo type="max" val="0"/>
        <color rgb="FFFFEF9C"/>
        <color rgb="FF63BE7B"/>
      </colorScale>
    </cfRule>
  </conditionalFormatting>
  <conditionalFormatting sqref="HV81:ID81">
    <cfRule type="colorScale" priority="6035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34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33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32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31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30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29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28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27">
      <colorScale>
        <cfvo type="min" val="0"/>
        <cfvo type="max" val="0"/>
        <color rgb="FFFFEF9C"/>
        <color rgb="FF63BE7B"/>
      </colorScale>
    </cfRule>
  </conditionalFormatting>
  <conditionalFormatting sqref="HV73:ID73">
    <cfRule type="colorScale" priority="6026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15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14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13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12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11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10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09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08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07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06">
      <colorScale>
        <cfvo type="min" val="0"/>
        <cfvo type="max" val="0"/>
        <color rgb="FFFFEF9C"/>
        <color rgb="FF63BE7B"/>
      </colorScale>
    </cfRule>
  </conditionalFormatting>
  <conditionalFormatting sqref="HV81">
    <cfRule type="colorScale" priority="6005">
      <colorScale>
        <cfvo type="min" val="0"/>
        <cfvo type="max" val="0"/>
        <color rgb="FFFFEF9C"/>
        <color rgb="FF63BE7B"/>
      </colorScale>
    </cfRule>
  </conditionalFormatting>
  <conditionalFormatting sqref="HV85 HV87 HV82">
    <cfRule type="colorScale" priority="6004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93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92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91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90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9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8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7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6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5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4">
      <colorScale>
        <cfvo type="min" val="0"/>
        <cfvo type="max" val="0"/>
        <color rgb="FFFFEF9C"/>
        <color rgb="FF63BE7B"/>
      </colorScale>
    </cfRule>
  </conditionalFormatting>
  <conditionalFormatting sqref="HV76">
    <cfRule type="colorScale" priority="5983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82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81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80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9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8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7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6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5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4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3">
      <colorScale>
        <cfvo type="min" val="0"/>
        <cfvo type="max" val="0"/>
        <color rgb="FFFFEF9C"/>
        <color rgb="FF63BE7B"/>
      </colorScale>
    </cfRule>
  </conditionalFormatting>
  <conditionalFormatting sqref="HV48">
    <cfRule type="colorScale" priority="5972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71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70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9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8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7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6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5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4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3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2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1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60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9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8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7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6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5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4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3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2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1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50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49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48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47">
      <colorScale>
        <cfvo type="min" val="0"/>
        <cfvo type="max" val="0"/>
        <color rgb="FFFFEF9C"/>
        <color rgb="FF63BE7B"/>
      </colorScale>
    </cfRule>
  </conditionalFormatting>
  <conditionalFormatting sqref="HW76">
    <cfRule type="colorScale" priority="5946">
      <colorScale>
        <cfvo type="min" val="0"/>
        <cfvo type="max" val="0"/>
        <color rgb="FFFFEF9C"/>
        <color rgb="FF63BE7B"/>
      </colorScale>
    </cfRule>
  </conditionalFormatting>
  <conditionalFormatting sqref="HW85 HW87 HW82">
    <cfRule type="colorScale" priority="5945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34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33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32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31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30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9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8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7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6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5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4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3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2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1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20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9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8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7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6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5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4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3">
      <colorScale>
        <cfvo type="min" val="0"/>
        <cfvo type="max" val="0"/>
        <color rgb="FFFFEF9C"/>
        <color rgb="FF63BE7B"/>
      </colorScale>
    </cfRule>
  </conditionalFormatting>
  <conditionalFormatting sqref="HW81">
    <cfRule type="colorScale" priority="5912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11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10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9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8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7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6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5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4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3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2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1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900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9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8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7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6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5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4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3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2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1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90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89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88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87">
      <colorScale>
        <cfvo type="min" val="0"/>
        <cfvo type="max" val="0"/>
        <color rgb="FFFFEF9C"/>
        <color rgb="FF63BE7B"/>
      </colorScale>
    </cfRule>
  </conditionalFormatting>
  <conditionalFormatting sqref="HW73">
    <cfRule type="colorScale" priority="5886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85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84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83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82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81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80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9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8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7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6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5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4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3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2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1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70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9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8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7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6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5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4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3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2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1">
      <colorScale>
        <cfvo type="min" val="0"/>
        <cfvo type="max" val="0"/>
        <color rgb="FFFFEF9C"/>
        <color rgb="FF63BE7B"/>
      </colorScale>
    </cfRule>
  </conditionalFormatting>
  <conditionalFormatting sqref="HW6">
    <cfRule type="colorScale" priority="5860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9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8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7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6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5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4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3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2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1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50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9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8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7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6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5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4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3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2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1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40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39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38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37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36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35">
      <colorScale>
        <cfvo type="min" val="0"/>
        <cfvo type="max" val="0"/>
        <color rgb="FFFFEF9C"/>
        <color rgb="FF63BE7B"/>
      </colorScale>
    </cfRule>
  </conditionalFormatting>
  <conditionalFormatting sqref="HW34">
    <cfRule type="colorScale" priority="5834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33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32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31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30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9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8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7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6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5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4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3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2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1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20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9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8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7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6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5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4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3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2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1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10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09">
      <colorScale>
        <cfvo type="min" val="0"/>
        <cfvo type="max" val="0"/>
        <color rgb="FFFFEF9C"/>
        <color rgb="FF63BE7B"/>
      </colorScale>
    </cfRule>
  </conditionalFormatting>
  <conditionalFormatting sqref="HX75">
    <cfRule type="colorScale" priority="5808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7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6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5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4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3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2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1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800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9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8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7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6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5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4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3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2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1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90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89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88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87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86">
      <colorScale>
        <cfvo type="min" val="0"/>
        <cfvo type="max" val="0"/>
        <color rgb="FFFFEF9C"/>
        <color rgb="FF63BE7B"/>
      </colorScale>
    </cfRule>
  </conditionalFormatting>
  <conditionalFormatting sqref="HX81">
    <cfRule type="colorScale" priority="5785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84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83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82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81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80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9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8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7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6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5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4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3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2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1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70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9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8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7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6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5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4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3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2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1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60">
      <colorScale>
        <cfvo type="min" val="0"/>
        <cfvo type="max" val="0"/>
        <color rgb="FFFFEF9C"/>
        <color rgb="FF63BE7B"/>
      </colorScale>
    </cfRule>
  </conditionalFormatting>
  <conditionalFormatting sqref="HX76">
    <cfRule type="colorScale" priority="5759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8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7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6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5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4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3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2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1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50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9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8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7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6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5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4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3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2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1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40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9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8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7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6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5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4">
      <colorScale>
        <cfvo type="min" val="0"/>
        <cfvo type="max" val="0"/>
        <color rgb="FFFFEF9C"/>
        <color rgb="FF63BE7B"/>
      </colorScale>
    </cfRule>
  </conditionalFormatting>
  <conditionalFormatting sqref="HX34">
    <cfRule type="colorScale" priority="5733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32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31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30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9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8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7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6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5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4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3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2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1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20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9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8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7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6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5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4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3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2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1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10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09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08">
      <colorScale>
        <cfvo type="min" val="0"/>
        <cfvo type="max" val="0"/>
        <color rgb="FFFFEF9C"/>
        <color rgb="FF63BE7B"/>
      </colorScale>
    </cfRule>
  </conditionalFormatting>
  <conditionalFormatting sqref="HX6">
    <cfRule type="colorScale" priority="5707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6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5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4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3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2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1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700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9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8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7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6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5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4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3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2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1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90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9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8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7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6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5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4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3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2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1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80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9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8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7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6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5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4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3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2">
      <colorScale>
        <cfvo type="min" val="0"/>
        <cfvo type="max" val="0"/>
        <color rgb="FFFFEF9C"/>
        <color rgb="FF63BE7B"/>
      </colorScale>
    </cfRule>
  </conditionalFormatting>
  <conditionalFormatting sqref="HY75">
    <cfRule type="colorScale" priority="5671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70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9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8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7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6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5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4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3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2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1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60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9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8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7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6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5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4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3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2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1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50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9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8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7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6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5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4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3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2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1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40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39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38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37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36">
      <colorScale>
        <cfvo type="min" val="0"/>
        <cfvo type="max" val="0"/>
        <color rgb="FFFFEF9C"/>
        <color rgb="FF63BE7B"/>
      </colorScale>
    </cfRule>
  </conditionalFormatting>
  <conditionalFormatting sqref="HY76">
    <cfRule type="colorScale" priority="5635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34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33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32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31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30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9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8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7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6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5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4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3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2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1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20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9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8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7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6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5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4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3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2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1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10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9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8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7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6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5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4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3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2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1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600">
      <colorScale>
        <cfvo type="min" val="0"/>
        <cfvo type="max" val="0"/>
        <color rgb="FFFFEF9C"/>
        <color rgb="FF63BE7B"/>
      </colorScale>
    </cfRule>
  </conditionalFormatting>
  <conditionalFormatting sqref="HY73">
    <cfRule type="colorScale" priority="5599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8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7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6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5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4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3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2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1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90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9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8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7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6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5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4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3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2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1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80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79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78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77">
      <colorScale>
        <cfvo type="min" val="0"/>
        <cfvo type="max" val="0"/>
        <color rgb="FFFFEF9C"/>
        <color rgb="FF63BE7B"/>
      </colorScale>
    </cfRule>
  </conditionalFormatting>
  <conditionalFormatting sqref="HY81">
    <cfRule type="colorScale" priority="5576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75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74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73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72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71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70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9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8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7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6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5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4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3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2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1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60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9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8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7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6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5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4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3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2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1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50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9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8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7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6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5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4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3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2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1">
      <colorScale>
        <cfvo type="min" val="0"/>
        <cfvo type="max" val="0"/>
        <color rgb="FFFFEF9C"/>
        <color rgb="FF63BE7B"/>
      </colorScale>
    </cfRule>
  </conditionalFormatting>
  <conditionalFormatting sqref="HX73">
    <cfRule type="colorScale" priority="5540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9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8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7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6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5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4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3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2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1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30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9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8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7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6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5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4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3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2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1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20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9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8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7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6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5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4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3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2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1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10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9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8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7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6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5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4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3">
      <colorScale>
        <cfvo type="min" val="0"/>
        <cfvo type="max" val="0"/>
        <color rgb="FFFFEF9C"/>
        <color rgb="FF63BE7B"/>
      </colorScale>
    </cfRule>
  </conditionalFormatting>
  <conditionalFormatting sqref="HY34">
    <cfRule type="colorScale" priority="5502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501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500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9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8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7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6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5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4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3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2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1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90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9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8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7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6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5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4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3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2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1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80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9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8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7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6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5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4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3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2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1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70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69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68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67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66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65">
      <colorScale>
        <cfvo type="min" val="0"/>
        <cfvo type="max" val="0"/>
        <color rgb="FFFFEF9C"/>
        <color rgb="FF63BE7B"/>
      </colorScale>
    </cfRule>
  </conditionalFormatting>
  <conditionalFormatting sqref="HY6">
    <cfRule type="colorScale" priority="5464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63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62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61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60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9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8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7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6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5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4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3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2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1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50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9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8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7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6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5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4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3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2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1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40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9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8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7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6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5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4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3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2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1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30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29">
      <colorScale>
        <cfvo type="min" val="0"/>
        <cfvo type="max" val="0"/>
        <color rgb="FFFFEF9C"/>
        <color rgb="FF63BE7B"/>
      </colorScale>
    </cfRule>
  </conditionalFormatting>
  <conditionalFormatting sqref="HZ75:ID75">
    <cfRule type="colorScale" priority="5428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7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6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5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4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3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2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1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20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9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8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7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6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5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4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3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2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1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10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09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08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07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06">
      <colorScale>
        <cfvo type="min" val="0"/>
        <cfvo type="max" val="0"/>
        <color rgb="FFFFEF9C"/>
        <color rgb="FF63BE7B"/>
      </colorScale>
    </cfRule>
  </conditionalFormatting>
  <conditionalFormatting sqref="IA81">
    <cfRule type="colorScale" priority="5405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404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403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402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401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400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9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8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7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6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5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4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3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2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1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90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9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8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7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6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5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4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3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2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1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80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9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8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7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6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5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4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3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2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1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70">
      <colorScale>
        <cfvo type="min" val="0"/>
        <cfvo type="max" val="0"/>
        <color rgb="FFFFEF9C"/>
        <color rgb="FF63BE7B"/>
      </colorScale>
    </cfRule>
  </conditionalFormatting>
  <conditionalFormatting sqref="IA75">
    <cfRule type="colorScale" priority="5369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8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7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6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5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4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3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2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1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60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9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8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7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6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5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4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3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2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1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50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9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8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7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6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5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4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3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2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1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40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9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8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7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6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5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4">
      <colorScale>
        <cfvo type="min" val="0"/>
        <cfvo type="max" val="0"/>
        <color rgb="FFFFEF9C"/>
        <color rgb="FF63BE7B"/>
      </colorScale>
    </cfRule>
  </conditionalFormatting>
  <conditionalFormatting sqref="IA76">
    <cfRule type="colorScale" priority="5333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32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31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30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9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8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7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6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5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4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3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2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1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20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9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8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7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6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5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4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3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2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1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10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9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8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7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6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5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4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3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2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1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300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299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298">
      <colorScale>
        <cfvo type="min" val="0"/>
        <cfvo type="max" val="0"/>
        <color rgb="FFFFEF9C"/>
        <color rgb="FF63BE7B"/>
      </colorScale>
    </cfRule>
  </conditionalFormatting>
  <conditionalFormatting sqref="IA73">
    <cfRule type="colorScale" priority="5297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6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5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4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3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2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1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90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9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8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7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6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5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4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3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2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1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80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9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8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7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6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5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4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3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2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1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70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9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8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7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6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5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4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3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2">
      <colorScale>
        <cfvo type="min" val="0"/>
        <cfvo type="max" val="0"/>
        <color rgb="FFFFEF9C"/>
        <color rgb="FF63BE7B"/>
      </colorScale>
    </cfRule>
  </conditionalFormatting>
  <conditionalFormatting sqref="IA6">
    <cfRule type="colorScale" priority="5261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60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9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8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7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6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5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4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3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2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1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50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9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8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7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6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5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4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3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2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1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40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9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8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7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6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5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4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3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2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1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30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29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28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27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26">
      <colorScale>
        <cfvo type="min" val="0"/>
        <cfvo type="max" val="0"/>
        <color rgb="FFFFEF9C"/>
        <color rgb="FF63BE7B"/>
      </colorScale>
    </cfRule>
  </conditionalFormatting>
  <conditionalFormatting sqref="IB75">
    <cfRule type="colorScale" priority="522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2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2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2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2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2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1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20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9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8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7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1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60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9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8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7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6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5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4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3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2">
      <colorScale>
        <cfvo type="min" val="0"/>
        <cfvo type="max" val="0"/>
        <color rgb="FFFFEF9C"/>
        <color rgb="FF63BE7B"/>
      </colorScale>
    </cfRule>
  </conditionalFormatting>
  <conditionalFormatting sqref="IB81">
    <cfRule type="colorScale" priority="515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5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4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3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2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1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10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9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7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6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5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4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3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2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1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80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79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78">
      <colorScale>
        <cfvo type="min" val="0"/>
        <cfvo type="max" val="0"/>
        <color rgb="FFFFEF9C"/>
        <color rgb="FF63BE7B"/>
      </colorScale>
    </cfRule>
  </conditionalFormatting>
  <conditionalFormatting sqref="IB76">
    <cfRule type="colorScale" priority="507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7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6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5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4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3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2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3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2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1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10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9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8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7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6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5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4">
      <colorScale>
        <cfvo type="min" val="0"/>
        <cfvo type="max" val="0"/>
        <color rgb="FFFFEF9C"/>
        <color rgb="FF63BE7B"/>
      </colorScale>
    </cfRule>
  </conditionalFormatting>
  <conditionalFormatting sqref="IB71">
    <cfRule type="colorScale" priority="500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500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500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500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9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8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7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6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5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4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9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8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7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6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5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4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3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2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1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30">
      <colorScale>
        <cfvo type="min" val="0"/>
        <cfvo type="max" val="0"/>
        <color rgb="FFFFEF9C"/>
        <color rgb="FF63BE7B"/>
      </colorScale>
    </cfRule>
  </conditionalFormatting>
  <conditionalFormatting sqref="IC76">
    <cfRule type="colorScale" priority="492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2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1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90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9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8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7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6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6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5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4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3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2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1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50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49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48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47">
      <colorScale>
        <cfvo type="min" val="0"/>
        <cfvo type="max" val="0"/>
        <color rgb="FFFFEF9C"/>
        <color rgb="FF63BE7B"/>
      </colorScale>
    </cfRule>
  </conditionalFormatting>
  <conditionalFormatting sqref="IC75">
    <cfRule type="colorScale" priority="484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4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4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4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4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4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4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3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2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1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80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9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8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3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2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1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70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9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8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7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6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5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4">
      <colorScale>
        <cfvo type="min" val="0"/>
        <cfvo type="max" val="0"/>
        <color rgb="FFFFEF9C"/>
        <color rgb="FF63BE7B"/>
      </colorScale>
    </cfRule>
  </conditionalFormatting>
  <conditionalFormatting sqref="IC81">
    <cfRule type="colorScale" priority="476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6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6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6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5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4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3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2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1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70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90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9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8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7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6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5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4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3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2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1">
      <colorScale>
        <cfvo type="min" val="0"/>
        <cfvo type="max" val="0"/>
        <color rgb="FFFFEF9C"/>
        <color rgb="FF63BE7B"/>
      </colorScale>
    </cfRule>
  </conditionalFormatting>
  <conditionalFormatting sqref="IC71">
    <cfRule type="colorScale" priority="468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7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6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5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4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3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2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1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7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6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5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4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3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2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1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600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599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598">
      <colorScale>
        <cfvo type="min" val="0"/>
        <cfvo type="max" val="0"/>
        <color rgb="FFFFEF9C"/>
        <color rgb="FF63BE7B"/>
      </colorScale>
    </cfRule>
  </conditionalFormatting>
  <conditionalFormatting sqref="IC34">
    <cfRule type="colorScale" priority="459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9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8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7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6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5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4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3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4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3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2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1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20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19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18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17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16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15">
      <colorScale>
        <cfvo type="min" val="0"/>
        <cfvo type="max" val="0"/>
        <color rgb="FFFFEF9C"/>
        <color rgb="FF63BE7B"/>
      </colorScale>
    </cfRule>
  </conditionalFormatting>
  <conditionalFormatting sqref="IC54">
    <cfRule type="colorScale" priority="4514">
      <colorScale>
        <cfvo type="min" val="0"/>
        <cfvo type="max" val="0"/>
        <color rgb="FFFFEF9C"/>
        <color rgb="FF63BE7B"/>
      </colorScale>
    </cfRule>
  </conditionalFormatting>
  <conditionalFormatting sqref="IE160:JT160 IE147:JT153">
    <cfRule type="colorScale" priority="4512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511">
      <colorScale>
        <cfvo type="min" val="0"/>
        <cfvo type="max" val="0"/>
        <color rgb="FFFFEF9C"/>
        <color rgb="FF63BE7B"/>
      </colorScale>
    </cfRule>
  </conditionalFormatting>
  <conditionalFormatting sqref="IE159:JT159">
    <cfRule type="colorScale" priority="4510">
      <colorScale>
        <cfvo type="min" val="0"/>
        <cfvo type="max" val="0"/>
        <color rgb="FFFFEF9C"/>
        <color rgb="FFFF7128"/>
      </colorScale>
    </cfRule>
  </conditionalFormatting>
  <conditionalFormatting sqref="IE160:JT160">
    <cfRule type="colorScale" priority="4509">
      <colorScale>
        <cfvo type="min" val="0"/>
        <cfvo type="max" val="0"/>
        <color rgb="FFFFEF9C"/>
        <color rgb="FFFF7128"/>
      </colorScale>
    </cfRule>
  </conditionalFormatting>
  <conditionalFormatting sqref="IE147:JB153">
    <cfRule type="colorScale" priority="4508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506">
      <colorScale>
        <cfvo type="min" val="0"/>
        <cfvo type="max" val="0"/>
        <color rgb="FFFFEF9C"/>
        <color rgb="FF63BE7B"/>
      </colorScale>
    </cfRule>
  </conditionalFormatting>
  <conditionalFormatting sqref="IE147:JB153">
    <cfRule type="colorScale" priority="4503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502">
      <colorScale>
        <cfvo type="min" val="0"/>
        <cfvo type="max" val="0"/>
        <color rgb="FFFFEF9C"/>
        <color rgb="FF63BE7B"/>
      </colorScale>
    </cfRule>
  </conditionalFormatting>
  <conditionalFormatting sqref="IE159:JT159">
    <cfRule type="colorScale" priority="4501">
      <colorScale>
        <cfvo type="min" val="0"/>
        <cfvo type="max" val="0"/>
        <color rgb="FFFFEF9C"/>
        <color rgb="FFFF7128"/>
      </colorScale>
    </cfRule>
  </conditionalFormatting>
  <conditionalFormatting sqref="IE160:JT160">
    <cfRule type="colorScale" priority="4500">
      <colorScale>
        <cfvo type="min" val="0"/>
        <cfvo type="max" val="0"/>
        <color rgb="FFFFEF9C"/>
        <color rgb="FFFF7128"/>
      </colorScale>
    </cfRule>
  </conditionalFormatting>
  <conditionalFormatting sqref="IE147:JB153">
    <cfRule type="colorScale" priority="4499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497">
      <colorScale>
        <cfvo type="min" val="0"/>
        <cfvo type="max" val="0"/>
        <color rgb="FFFFEF9C"/>
        <color rgb="FF63BE7B"/>
      </colorScale>
    </cfRule>
  </conditionalFormatting>
  <conditionalFormatting sqref="IE160:JT160">
    <cfRule type="colorScale" priority="4495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494">
      <colorScale>
        <cfvo type="min" val="0"/>
        <cfvo type="max" val="0"/>
        <color rgb="FFFFEF9C"/>
        <color rgb="FF63BE7B"/>
      </colorScale>
    </cfRule>
  </conditionalFormatting>
  <conditionalFormatting sqref="IE159:JT159">
    <cfRule type="colorScale" priority="4493">
      <colorScale>
        <cfvo type="min" val="0"/>
        <cfvo type="max" val="0"/>
        <color rgb="FFFFEF9C"/>
        <color rgb="FFFF7128"/>
      </colorScale>
    </cfRule>
  </conditionalFormatting>
  <conditionalFormatting sqref="IE160:JT160">
    <cfRule type="colorScale" priority="4492">
      <colorScale>
        <cfvo type="min" val="0"/>
        <cfvo type="max" val="0"/>
        <color rgb="FFFFEF9C"/>
        <color rgb="FFFF7128"/>
      </colorScale>
    </cfRule>
  </conditionalFormatting>
  <conditionalFormatting sqref="IE147:JB153">
    <cfRule type="colorScale" priority="4491">
      <colorScale>
        <cfvo type="min" val="0"/>
        <cfvo type="max" val="0"/>
        <color rgb="FFFFEF9C"/>
        <color rgb="FF63BE7B"/>
      </colorScale>
    </cfRule>
  </conditionalFormatting>
  <conditionalFormatting sqref="IE147:JB153">
    <cfRule type="colorScale" priority="4489">
      <colorScale>
        <cfvo type="min" val="0"/>
        <cfvo type="max" val="0"/>
        <color rgb="FFFFEF9C"/>
        <color rgb="FF63BE7B"/>
      </colorScale>
    </cfRule>
  </conditionalFormatting>
  <conditionalFormatting sqref="IE159:JT159">
    <cfRule type="colorScale" priority="4488">
      <colorScale>
        <cfvo type="min" val="0"/>
        <cfvo type="max" val="0"/>
        <color rgb="FFFFEF9C"/>
        <color rgb="FFFF7128"/>
      </colorScale>
    </cfRule>
  </conditionalFormatting>
  <conditionalFormatting sqref="IE160:JT160">
    <cfRule type="colorScale" priority="4487">
      <colorScale>
        <cfvo type="min" val="0"/>
        <cfvo type="max" val="0"/>
        <color rgb="FFFFEF9C"/>
        <color rgb="FFFF7128"/>
      </colorScale>
    </cfRule>
  </conditionalFormatting>
  <conditionalFormatting sqref="IE147:JB153">
    <cfRule type="colorScale" priority="4486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484">
      <colorScale>
        <cfvo type="min" val="0"/>
        <cfvo type="max" val="0"/>
        <color rgb="FFFFEF9C"/>
        <color rgb="FF63BE7B"/>
      </colorScale>
    </cfRule>
  </conditionalFormatting>
  <conditionalFormatting sqref="IE87:IU90 IE85:IU85 IE80:IU80 IE82:IU82 IE81:IT81">
    <cfRule type="colorScale" priority="4483">
      <colorScale>
        <cfvo type="min" val="0"/>
        <cfvo type="max" val="0"/>
        <color rgb="FFFFEF9C"/>
        <color rgb="FF63BE7B"/>
      </colorScale>
    </cfRule>
  </conditionalFormatting>
  <conditionalFormatting sqref="IE13:IU13">
    <cfRule type="colorScale" priority="4480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79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78">
      <colorScale>
        <cfvo type="min" val="0"/>
        <cfvo type="max" val="0"/>
        <color rgb="FFFFEF9C"/>
        <color rgb="FF63BE7B"/>
      </colorScale>
    </cfRule>
  </conditionalFormatting>
  <conditionalFormatting sqref="IE79:IU79">
    <cfRule type="colorScale" priority="4477">
      <colorScale>
        <cfvo type="min" val="0"/>
        <cfvo type="max" val="0"/>
        <color rgb="FFFFEF9C"/>
        <color rgb="FF63BE7B"/>
      </colorScale>
    </cfRule>
  </conditionalFormatting>
  <conditionalFormatting sqref="IE78:IU78">
    <cfRule type="colorScale" priority="4475">
      <colorScale>
        <cfvo type="min" val="0"/>
        <cfvo type="max" val="0"/>
        <color rgb="FFFFEF9C"/>
        <color rgb="FF63BE7B"/>
      </colorScale>
    </cfRule>
  </conditionalFormatting>
  <conditionalFormatting sqref="IE61:IU61">
    <cfRule type="colorScale" priority="4474">
      <colorScale>
        <cfvo type="min" val="0"/>
        <cfvo type="max" val="0"/>
        <color rgb="FFFFEF9C"/>
        <color rgb="FF63BE7B"/>
      </colorScale>
    </cfRule>
  </conditionalFormatting>
  <conditionalFormatting sqref="IE87:IU88 IE85:IU85 IE80:IU80 IE82:IU82 IE81:IT81">
    <cfRule type="colorScale" priority="4473">
      <colorScale>
        <cfvo type="min" val="0"/>
        <cfvo type="max" val="0"/>
        <color rgb="FFFFEF9C"/>
        <color rgb="FF63BE7B"/>
      </colorScale>
    </cfRule>
  </conditionalFormatting>
  <conditionalFormatting sqref="IE80:IU80">
    <cfRule type="colorScale" priority="4472">
      <colorScale>
        <cfvo type="min" val="0"/>
        <cfvo type="max" val="0"/>
        <color rgb="FFFFEF9C"/>
        <color rgb="FF63BE7B"/>
      </colorScale>
    </cfRule>
  </conditionalFormatting>
  <conditionalFormatting sqref="IE87:IU88 IE85:IU85 IE82:IU82 IE81:IT81">
    <cfRule type="colorScale" priority="4471">
      <colorScale>
        <cfvo type="min" val="0"/>
        <cfvo type="max" val="0"/>
        <color rgb="FFFFEF9C"/>
        <color rgb="FF63BE7B"/>
      </colorScale>
    </cfRule>
  </conditionalFormatting>
  <conditionalFormatting sqref="IE87:IU88 IE85:IU85 IE82:IU82">
    <cfRule type="colorScale" priority="4470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69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68">
      <colorScale>
        <cfvo type="min" val="0"/>
        <cfvo type="max" val="0"/>
        <color rgb="FFFFEF9C"/>
        <color rgb="FF63BE7B"/>
      </colorScale>
    </cfRule>
  </conditionalFormatting>
  <conditionalFormatting sqref="IE87:IU87 IE85:IU85 IE82:IU82">
    <cfRule type="colorScale" priority="4467">
      <colorScale>
        <cfvo type="min" val="0"/>
        <cfvo type="max" val="0"/>
        <color rgb="FFFFEF9C"/>
        <color rgb="FF63BE7B"/>
      </colorScale>
    </cfRule>
  </conditionalFormatting>
  <conditionalFormatting sqref="IE6:IU6">
    <cfRule type="colorScale" priority="4466">
      <colorScale>
        <cfvo type="min" val="0"/>
        <cfvo type="max" val="0"/>
        <color rgb="FFFFEF9C"/>
        <color rgb="FF63BE7B"/>
      </colorScale>
    </cfRule>
  </conditionalFormatting>
  <conditionalFormatting sqref="IE13:IU13">
    <cfRule type="colorScale" priority="4465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64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63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62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61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60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59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58">
      <colorScale>
        <cfvo type="min" val="0"/>
        <cfvo type="max" val="0"/>
        <color rgb="FFFFEF9C"/>
        <color rgb="FF63BE7B"/>
      </colorScale>
    </cfRule>
  </conditionalFormatting>
  <conditionalFormatting sqref="IE76:IU76">
    <cfRule type="colorScale" priority="4457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6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5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4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3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2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1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50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49">
      <colorScale>
        <cfvo type="min" val="0"/>
        <cfvo type="max" val="0"/>
        <color rgb="FFFFEF9C"/>
        <color rgb="FF63BE7B"/>
      </colorScale>
    </cfRule>
  </conditionalFormatting>
  <conditionalFormatting sqref="IE71:IU71">
    <cfRule type="colorScale" priority="4448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7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6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5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4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3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2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1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40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39">
      <colorScale>
        <cfvo type="min" val="0"/>
        <cfvo type="max" val="0"/>
        <color rgb="FFFFEF9C"/>
        <color rgb="FF63BE7B"/>
      </colorScale>
    </cfRule>
  </conditionalFormatting>
  <conditionalFormatting sqref="IE81:IT81">
    <cfRule type="colorScale" priority="4438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7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6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5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4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3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2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1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30">
      <colorScale>
        <cfvo type="min" val="0"/>
        <cfvo type="max" val="0"/>
        <color rgb="FFFFEF9C"/>
        <color rgb="FF63BE7B"/>
      </colorScale>
    </cfRule>
  </conditionalFormatting>
  <conditionalFormatting sqref="IE73:IU73">
    <cfRule type="colorScale" priority="4429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8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7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6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5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4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3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2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1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10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9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8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7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6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5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4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3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2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1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400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9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8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7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6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5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4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3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2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1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90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9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8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7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6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5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4">
      <colorScale>
        <cfvo type="min" val="0"/>
        <cfvo type="max" val="0"/>
        <color rgb="FFFFEF9C"/>
        <color rgb="FF63BE7B"/>
      </colorScale>
    </cfRule>
  </conditionalFormatting>
  <conditionalFormatting sqref="IE75:IU75">
    <cfRule type="colorScale" priority="4383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382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381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380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379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378">
      <colorScale>
        <cfvo type="min" val="0"/>
        <cfvo type="max" val="0"/>
        <color rgb="FFFFEF9C"/>
        <color rgb="FF63BE7B"/>
      </colorScale>
    </cfRule>
  </conditionalFormatting>
  <conditionalFormatting sqref="IE5:IU5">
    <cfRule type="colorScale" priority="4377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6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5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4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3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2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1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70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9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8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7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6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5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4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3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2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1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60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9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8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7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6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5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4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3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2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1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50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9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8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7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6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5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4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3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2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1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40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39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38">
      <colorScale>
        <cfvo type="min" val="0"/>
        <cfvo type="max" val="0"/>
        <color rgb="FFFFEF9C"/>
        <color rgb="FF63BE7B"/>
      </colorScale>
    </cfRule>
  </conditionalFormatting>
  <conditionalFormatting sqref="IE75">
    <cfRule type="colorScale" priority="4337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6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5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4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3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2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1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30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9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8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7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6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5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4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3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2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1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20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9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8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7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6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5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4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3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2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1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10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9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8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7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6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5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4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3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2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1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300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299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298">
      <colorScale>
        <cfvo type="min" val="0"/>
        <cfvo type="max" val="0"/>
        <color rgb="FFFFEF9C"/>
        <color rgb="FF63BE7B"/>
      </colorScale>
    </cfRule>
  </conditionalFormatting>
  <conditionalFormatting sqref="IE76">
    <cfRule type="colorScale" priority="4297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6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5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4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3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2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1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90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9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8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7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6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5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4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3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2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1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80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9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8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7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6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5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4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3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2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1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70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9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8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7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6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5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4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3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2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1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60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59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58">
      <colorScale>
        <cfvo type="min" val="0"/>
        <cfvo type="max" val="0"/>
        <color rgb="FFFFEF9C"/>
        <color rgb="FF63BE7B"/>
      </colorScale>
    </cfRule>
  </conditionalFormatting>
  <conditionalFormatting sqref="IF76">
    <cfRule type="colorScale" priority="4257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6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5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4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3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2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1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50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9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8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7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6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5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4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3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2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1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40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9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8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7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6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5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4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3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2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1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30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9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8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7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6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5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4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3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2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1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20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9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8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7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6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5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4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3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2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1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10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09">
      <colorScale>
        <cfvo type="min" val="0"/>
        <cfvo type="max" val="0"/>
        <color rgb="FFFFEF9C"/>
        <color rgb="FF63BE7B"/>
      </colorScale>
    </cfRule>
  </conditionalFormatting>
  <conditionalFormatting sqref="IF81">
    <cfRule type="colorScale" priority="4208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7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6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5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4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3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2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1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200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9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8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7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6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5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4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3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2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1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90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9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8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7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6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5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4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3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2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1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80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9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8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7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6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5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4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3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2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1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70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9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8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7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6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5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4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3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2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1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60">
      <colorScale>
        <cfvo type="min" val="0"/>
        <cfvo type="max" val="0"/>
        <color rgb="FFFFEF9C"/>
        <color rgb="FF63BE7B"/>
      </colorScale>
    </cfRule>
  </conditionalFormatting>
  <conditionalFormatting sqref="IG81">
    <cfRule type="colorScale" priority="4159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8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7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6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5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4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3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2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1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50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9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8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7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6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5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4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3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2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1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40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9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8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7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6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5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4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3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2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1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30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9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8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7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6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5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4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3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2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1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20">
      <colorScale>
        <cfvo type="min" val="0"/>
        <cfvo type="max" val="0"/>
        <color rgb="FFFFEF9C"/>
        <color rgb="FF63BE7B"/>
      </colorScale>
    </cfRule>
  </conditionalFormatting>
  <conditionalFormatting sqref="IG76">
    <cfRule type="colorScale" priority="4119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8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7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6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5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4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3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2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1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10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9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8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7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6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5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4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3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2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1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100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9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8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7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6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5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4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3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2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1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90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9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8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7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6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5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4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3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2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1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80">
      <colorScale>
        <cfvo type="min" val="0"/>
        <cfvo type="max" val="0"/>
        <color rgb="FFFFEF9C"/>
        <color rgb="FF63BE7B"/>
      </colorScale>
    </cfRule>
  </conditionalFormatting>
  <conditionalFormatting sqref="IH76">
    <cfRule type="colorScale" priority="4079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8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7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6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5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4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3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2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1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70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9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8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7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6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5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4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3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2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1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60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9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8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7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6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5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4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3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2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1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50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9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8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7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6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5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4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3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2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1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40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9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8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7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6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5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4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3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2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1">
      <colorScale>
        <cfvo type="min" val="0"/>
        <cfvo type="max" val="0"/>
        <color rgb="FFFFEF9C"/>
        <color rgb="FF63BE7B"/>
      </colorScale>
    </cfRule>
  </conditionalFormatting>
  <conditionalFormatting sqref="IH81">
    <cfRule type="colorScale" priority="4030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9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8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7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6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5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4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3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2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1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20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9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8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7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6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5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4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3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2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1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10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9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8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7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6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5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4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3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2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1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4000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9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8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7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6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5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4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3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2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1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90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9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8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7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6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5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4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3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2">
      <colorScale>
        <cfvo type="min" val="0"/>
        <cfvo type="max" val="0"/>
        <color rgb="FFFFEF9C"/>
        <color rgb="FF63BE7B"/>
      </colorScale>
    </cfRule>
  </conditionalFormatting>
  <conditionalFormatting sqref="IH73">
    <cfRule type="colorScale" priority="3981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80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9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8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7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6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5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4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3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2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1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70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9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8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7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6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5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4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3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2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1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60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9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8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7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6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5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4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3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2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1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50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9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8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7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6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5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4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3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2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1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40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9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8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7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6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5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4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3">
      <colorScale>
        <cfvo type="min" val="0"/>
        <cfvo type="max" val="0"/>
        <color rgb="FFFFEF9C"/>
        <color rgb="FF63BE7B"/>
      </colorScale>
    </cfRule>
  </conditionalFormatting>
  <conditionalFormatting sqref="II73">
    <cfRule type="colorScale" priority="3932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31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30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9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8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7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6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5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4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3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2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1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20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9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8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7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6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5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4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3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2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1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10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9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8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7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6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5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4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3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2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1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900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9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8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7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6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5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4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3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2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1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90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9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8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7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6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5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4">
      <colorScale>
        <cfvo type="min" val="0"/>
        <cfvo type="max" val="0"/>
        <color rgb="FFFFEF9C"/>
        <color rgb="FF63BE7B"/>
      </colorScale>
    </cfRule>
  </conditionalFormatting>
  <conditionalFormatting sqref="II72">
    <cfRule type="colorScale" priority="3883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82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81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80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9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8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7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6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5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4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3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2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1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70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9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8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7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6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5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4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3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2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1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60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9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8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7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6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5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4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3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2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1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50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9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8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7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6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5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4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3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2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1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40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39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38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37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36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35">
      <colorScale>
        <cfvo type="min" val="0"/>
        <cfvo type="max" val="0"/>
        <color rgb="FFFFEF9C"/>
        <color rgb="FF63BE7B"/>
      </colorScale>
    </cfRule>
  </conditionalFormatting>
  <conditionalFormatting sqref="II81">
    <cfRule type="colorScale" priority="3834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33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32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31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30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9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8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7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6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5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4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3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2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1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20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9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8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7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6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5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4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3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2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1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10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9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8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7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6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5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4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3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2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1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800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9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8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7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6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5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4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3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2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1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90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89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88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87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86">
      <colorScale>
        <cfvo type="min" val="0"/>
        <cfvo type="max" val="0"/>
        <color rgb="FFFFEF9C"/>
        <color rgb="FF63BE7B"/>
      </colorScale>
    </cfRule>
  </conditionalFormatting>
  <conditionalFormatting sqref="II6">
    <cfRule type="colorScale" priority="3785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84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83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82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81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80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9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8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7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6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5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4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3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2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1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70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9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8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7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6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5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4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3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2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1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60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9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8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7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6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5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4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3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2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1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50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9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8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7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6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5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4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3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2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1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40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39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38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37">
      <colorScale>
        <cfvo type="min" val="0"/>
        <cfvo type="max" val="0"/>
        <color rgb="FFFFEF9C"/>
        <color rgb="FF63BE7B"/>
      </colorScale>
    </cfRule>
  </conditionalFormatting>
  <conditionalFormatting sqref="II13">
    <cfRule type="colorScale" priority="3736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35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34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33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32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31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30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9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8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7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6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5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4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3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2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1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20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9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8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7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6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5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4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3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2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1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10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9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8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7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6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5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4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3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2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1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700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9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8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7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6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5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4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3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2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1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90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89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88">
      <colorScale>
        <cfvo type="min" val="0"/>
        <cfvo type="max" val="0"/>
        <color rgb="FFFFEF9C"/>
        <color rgb="FF63BE7B"/>
      </colorScale>
    </cfRule>
  </conditionalFormatting>
  <conditionalFormatting sqref="IJ72">
    <cfRule type="colorScale" priority="3687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6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5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4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3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2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1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80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9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8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7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6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5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4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3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2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1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70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9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8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7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6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5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4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3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2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1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60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9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8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7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6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5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4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3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2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1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50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9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8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7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6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5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4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3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2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1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40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39">
      <colorScale>
        <cfvo type="min" val="0"/>
        <cfvo type="max" val="0"/>
        <color rgb="FFFFEF9C"/>
        <color rgb="FF63BE7B"/>
      </colorScale>
    </cfRule>
  </conditionalFormatting>
  <conditionalFormatting sqref="IJ73">
    <cfRule type="colorScale" priority="3638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7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6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5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4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3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2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1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30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9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8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7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6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5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4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3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2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1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20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9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8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7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6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5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4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3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2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1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10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9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8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7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6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5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4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3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2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1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600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9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8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7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6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5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4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3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2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1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90">
      <colorScale>
        <cfvo type="min" val="0"/>
        <cfvo type="max" val="0"/>
        <color rgb="FFFFEF9C"/>
        <color rgb="FF63BE7B"/>
      </colorScale>
    </cfRule>
  </conditionalFormatting>
  <conditionalFormatting sqref="IJ76">
    <cfRule type="colorScale" priority="3589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8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7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6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5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4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3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2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1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80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9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8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7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6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5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4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3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2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1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70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9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8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7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6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5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4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3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2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1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60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9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8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7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6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5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4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3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2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1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50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9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8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7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6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5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4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3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2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1">
      <colorScale>
        <cfvo type="min" val="0"/>
        <cfvo type="max" val="0"/>
        <color rgb="FFFFEF9C"/>
        <color rgb="FF63BE7B"/>
      </colorScale>
    </cfRule>
  </conditionalFormatting>
  <conditionalFormatting sqref="IK72">
    <cfRule type="colorScale" priority="3540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9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8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7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6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5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4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3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2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1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30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9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8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7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6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5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4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3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2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1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20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9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8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7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6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5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4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3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2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1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10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9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8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7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6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5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4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3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2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1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500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9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8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7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6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5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4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3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2">
      <colorScale>
        <cfvo type="min" val="0"/>
        <cfvo type="max" val="0"/>
        <color rgb="FFFFEF9C"/>
        <color rgb="FF63BE7B"/>
      </colorScale>
    </cfRule>
  </conditionalFormatting>
  <conditionalFormatting sqref="IK73">
    <cfRule type="colorScale" priority="3491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90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9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8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7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6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5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4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3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2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1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80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9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8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7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6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5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4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3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2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1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70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9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8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7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6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5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4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3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2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1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60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9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8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7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6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5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4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3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2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1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50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9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8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7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6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5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4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3">
      <colorScale>
        <cfvo type="min" val="0"/>
        <cfvo type="max" val="0"/>
        <color rgb="FFFFEF9C"/>
        <color rgb="FF63BE7B"/>
      </colorScale>
    </cfRule>
  </conditionalFormatting>
  <conditionalFormatting sqref="IK76">
    <cfRule type="colorScale" priority="3442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41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40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9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8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7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6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5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4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3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2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1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30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9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8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7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6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5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4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3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2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1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20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9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8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7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6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5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4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3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2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1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10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9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8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7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6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5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4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3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2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1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400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9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8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7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6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5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4">
      <colorScale>
        <cfvo type="min" val="0"/>
        <cfvo type="max" val="0"/>
        <color rgb="FFFFEF9C"/>
        <color rgb="FF63BE7B"/>
      </colorScale>
    </cfRule>
  </conditionalFormatting>
  <conditionalFormatting sqref="IK81">
    <cfRule type="colorScale" priority="3393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92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91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90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9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8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7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6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5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4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3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2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1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80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9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8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7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6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5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4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3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2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1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70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9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8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7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6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5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4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3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2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1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60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9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8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7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6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5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4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3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2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1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50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49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48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47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46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45">
      <colorScale>
        <cfvo type="min" val="0"/>
        <cfvo type="max" val="0"/>
        <color rgb="FFFFEF9C"/>
        <color rgb="FF63BE7B"/>
      </colorScale>
    </cfRule>
  </conditionalFormatting>
  <conditionalFormatting sqref="IK71">
    <cfRule type="colorScale" priority="3344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43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42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41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40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9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8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7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6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5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4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3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2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1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30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9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8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7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6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5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4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3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2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1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20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9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8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7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6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5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4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3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2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1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10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9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8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7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6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5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4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3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2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1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300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299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298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297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296">
      <colorScale>
        <cfvo type="min" val="0"/>
        <cfvo type="max" val="0"/>
        <color rgb="FFFFEF9C"/>
        <color rgb="FF63BE7B"/>
      </colorScale>
    </cfRule>
  </conditionalFormatting>
  <conditionalFormatting sqref="IL76">
    <cfRule type="colorScale" priority="3295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94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93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92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91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90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9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8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7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6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5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4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3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2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1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80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9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8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7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6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5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4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3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2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1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70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9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8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7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6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5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4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3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2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1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60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9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8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7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6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5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4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3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2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1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50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9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8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7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6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5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4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3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2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1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40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39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38">
      <colorScale>
        <cfvo type="min" val="0"/>
        <cfvo type="max" val="0"/>
        <color rgb="FFFFEF9C"/>
        <color rgb="FF63BE7B"/>
      </colorScale>
    </cfRule>
  </conditionalFormatting>
  <conditionalFormatting sqref="IL72">
    <cfRule type="colorScale" priority="3237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6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5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4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3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2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1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30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9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8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7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6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5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4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3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2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1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20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9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8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7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6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5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4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3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2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1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10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9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8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7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6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5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4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3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2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1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200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9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8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7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6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5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4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3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2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1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90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89">
      <colorScale>
        <cfvo type="min" val="0"/>
        <cfvo type="max" val="0"/>
        <color rgb="FFFFEF9C"/>
        <color rgb="FF63BE7B"/>
      </colorScale>
    </cfRule>
  </conditionalFormatting>
  <conditionalFormatting sqref="IM76">
    <cfRule type="colorScale" priority="3188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7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6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5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4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3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2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1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80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9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8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7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6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5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4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3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2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1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70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9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8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7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6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5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4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3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2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1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60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9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8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7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6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5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4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3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2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1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50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9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8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7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6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5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4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3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2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1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40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9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8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7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6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5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4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3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2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1">
      <colorScale>
        <cfvo type="min" val="0"/>
        <cfvo type="max" val="0"/>
        <color rgb="FFFFEF9C"/>
        <color rgb="FF63BE7B"/>
      </colorScale>
    </cfRule>
  </conditionalFormatting>
  <conditionalFormatting sqref="IM81">
    <cfRule type="colorScale" priority="3130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9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8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7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6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5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4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3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2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1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20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9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8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7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6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5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4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3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2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1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10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9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8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7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6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5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4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3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2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1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100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9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8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7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6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5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4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3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2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1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90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9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8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7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6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5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4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3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2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1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80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9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8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7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6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5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4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3">
      <colorScale>
        <cfvo type="min" val="0"/>
        <cfvo type="max" val="0"/>
        <color rgb="FFFFEF9C"/>
        <color rgb="FF63BE7B"/>
      </colorScale>
    </cfRule>
  </conditionalFormatting>
  <conditionalFormatting sqref="IN81:IT81">
    <cfRule type="colorScale" priority="307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7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7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6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5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4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3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2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1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10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9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8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7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6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5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4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3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2">
      <colorScale>
        <cfvo type="min" val="0"/>
        <cfvo type="max" val="0"/>
        <color rgb="FFFFEF9C"/>
        <color rgb="FF63BE7B"/>
      </colorScale>
    </cfRule>
  </conditionalFormatting>
  <conditionalFormatting sqref="IN76:IU76">
    <cfRule type="colorScale" priority="300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300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9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8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7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6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5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40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9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8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7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6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5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4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3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2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1">
      <colorScale>
        <cfvo type="min" val="0"/>
        <cfvo type="max" val="0"/>
        <color rgb="FFFFEF9C"/>
        <color rgb="FF63BE7B"/>
      </colorScale>
    </cfRule>
  </conditionalFormatting>
  <conditionalFormatting sqref="IN72:IT72">
    <cfRule type="colorScale" priority="293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2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1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90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9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8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7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9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8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7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6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5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4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3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2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1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60">
      <colorScale>
        <cfvo type="min" val="0"/>
        <cfvo type="max" val="0"/>
        <color rgb="FFFFEF9C"/>
        <color rgb="FF63BE7B"/>
      </colorScale>
    </cfRule>
  </conditionalFormatting>
  <conditionalFormatting sqref="IN71:IU71">
    <cfRule type="colorScale" priority="285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5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4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3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2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1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80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9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8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7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6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5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4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3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7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6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5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4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3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2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1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20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19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18">
      <colorScale>
        <cfvo type="min" val="0"/>
        <cfvo type="max" val="0"/>
        <color rgb="FFFFEF9C"/>
        <color rgb="FF63BE7B"/>
      </colorScale>
    </cfRule>
  </conditionalFormatting>
  <conditionalFormatting sqref="IN13:IU13">
    <cfRule type="colorScale" priority="2717">
      <colorScale>
        <cfvo type="min" val="0"/>
        <cfvo type="max" val="0"/>
        <color rgb="FFFFEF9C"/>
        <color rgb="FF63BE7B"/>
      </colorScale>
    </cfRule>
  </conditionalFormatting>
  <conditionalFormatting sqref="G6:IU71 G81:IT81 G73:IU80 G72:IT72 G82:IU86 G87:JF87 JH87:JT87 G88:JT141 IV82:JT82 IV84:JT86 G85:JT86 G83:JT83">
    <cfRule type="cellIs" dxfId="22" priority="2716" operator="greaterThan">
      <formula>0</formula>
    </cfRule>
  </conditionalFormatting>
  <conditionalFormatting sqref="IV13">
    <cfRule type="colorScale" priority="266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63">
      <colorScale>
        <cfvo type="min" val="0"/>
        <cfvo type="max" val="0"/>
        <color rgb="FFFFEF9C"/>
        <color rgb="FF63BE7B"/>
      </colorScale>
    </cfRule>
  </conditionalFormatting>
  <conditionalFormatting sqref="IV79:JT79">
    <cfRule type="colorScale" priority="2662">
      <colorScale>
        <cfvo type="min" val="0"/>
        <cfvo type="max" val="0"/>
        <color rgb="FFFFEF9C"/>
        <color rgb="FF63BE7B"/>
      </colorScale>
    </cfRule>
  </conditionalFormatting>
  <conditionalFormatting sqref="IV78:JT78">
    <cfRule type="colorScale" priority="2660">
      <colorScale>
        <cfvo type="min" val="0"/>
        <cfvo type="max" val="0"/>
        <color rgb="FFFFEF9C"/>
        <color rgb="FF63BE7B"/>
      </colorScale>
    </cfRule>
  </conditionalFormatting>
  <conditionalFormatting sqref="IV61:JT61">
    <cfRule type="colorScale" priority="2659">
      <colorScale>
        <cfvo type="min" val="0"/>
        <cfvo type="max" val="0"/>
        <color rgb="FFFFEF9C"/>
        <color rgb="FF63BE7B"/>
      </colorScale>
    </cfRule>
  </conditionalFormatting>
  <conditionalFormatting sqref="IV80:IW80 IY80:JT80">
    <cfRule type="colorScale" priority="2657">
      <colorScale>
        <cfvo type="min" val="0"/>
        <cfvo type="max" val="0"/>
        <color rgb="FFFFEF9C"/>
        <color rgb="FF63BE7B"/>
      </colorScale>
    </cfRule>
  </conditionalFormatting>
  <conditionalFormatting sqref="IV87:IW88 IV85:IW85 IV82:IW82">
    <cfRule type="colorScale" priority="2655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54">
      <colorScale>
        <cfvo type="min" val="0"/>
        <cfvo type="max" val="0"/>
        <color rgb="FFFFEF9C"/>
        <color rgb="FF63BE7B"/>
      </colorScale>
    </cfRule>
  </conditionalFormatting>
  <conditionalFormatting sqref="IV87:JB87 IV85:JB85 IV82:JB82">
    <cfRule type="colorScale" priority="2652">
      <colorScale>
        <cfvo type="min" val="0"/>
        <cfvo type="max" val="0"/>
        <color rgb="FFFFEF9C"/>
        <color rgb="FF63BE7B"/>
      </colorScale>
    </cfRule>
  </conditionalFormatting>
  <conditionalFormatting sqref="IV6:JT6">
    <cfRule type="colorScale" priority="265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65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64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4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4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633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32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3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3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623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22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21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20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19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18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17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16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15">
      <colorScale>
        <cfvo type="min" val="0"/>
        <cfvo type="max" val="0"/>
        <color rgb="FFFFEF9C"/>
        <color rgb="FF63BE7B"/>
      </colorScale>
    </cfRule>
  </conditionalFormatting>
  <conditionalFormatting sqref="IV73:JT73">
    <cfRule type="colorScale" priority="261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6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6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3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2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5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3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2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4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3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2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3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3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2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2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4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3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2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1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10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09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08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07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06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05">
      <colorScale>
        <cfvo type="min" val="0"/>
        <cfvo type="max" val="0"/>
        <color rgb="FFFFEF9C"/>
        <color rgb="FF63BE7B"/>
      </colorScale>
    </cfRule>
  </conditionalFormatting>
  <conditionalFormatting sqref="IW81:JT81">
    <cfRule type="colorScale" priority="250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50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50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50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50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9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8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7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6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5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3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2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1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40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9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8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7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6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5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4">
      <colorScale>
        <cfvo type="min" val="0"/>
        <cfvo type="max" val="0"/>
        <color rgb="FFFFEF9C"/>
        <color rgb="FF63BE7B"/>
      </colorScale>
    </cfRule>
  </conditionalFormatting>
  <conditionalFormatting sqref="IV76:JT76">
    <cfRule type="colorScale" priority="243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3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3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3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2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1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40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9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8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2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1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70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9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8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7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6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5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4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3">
      <colorScale>
        <cfvo type="min" val="0"/>
        <cfvo type="max" val="0"/>
        <color rgb="FFFFEF9C"/>
        <color rgb="FF63BE7B"/>
      </colorScale>
    </cfRule>
  </conditionalFormatting>
  <conditionalFormatting sqref="IW72:JT72">
    <cfRule type="colorScale" priority="236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6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6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5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4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3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2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1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1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300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9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8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7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6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5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4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3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2">
      <colorScale>
        <cfvo type="min" val="0"/>
        <cfvo type="max" val="0"/>
        <color rgb="FFFFEF9C"/>
        <color rgb="FF63BE7B"/>
      </colorScale>
    </cfRule>
  </conditionalFormatting>
  <conditionalFormatting sqref="IV71:JT71">
    <cfRule type="colorScale" priority="229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9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8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7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6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5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4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3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2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1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20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9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8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7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6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9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8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7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6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5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4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3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2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1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50">
      <colorScale>
        <cfvo type="min" val="0"/>
        <cfvo type="max" val="0"/>
        <color rgb="FFFFEF9C"/>
        <color rgb="FF63BE7B"/>
      </colorScale>
    </cfRule>
  </conditionalFormatting>
  <conditionalFormatting sqref="IV13">
    <cfRule type="colorScale" priority="2149">
      <colorScale>
        <cfvo type="min" val="0"/>
        <cfvo type="max" val="0"/>
        <color rgb="FFFFEF9C"/>
        <color rgb="FF63BE7B"/>
      </colorScale>
    </cfRule>
  </conditionalFormatting>
  <conditionalFormatting sqref="IV13 IV6:JT12 IV73:JT74 IW72:JT72 IV14:JT71 IV76:JT80 IW81:JT81">
    <cfRule type="cellIs" dxfId="21" priority="2148" operator="greaterThan">
      <formula>0</formula>
    </cfRule>
  </conditionalFormatting>
  <conditionalFormatting sqref="IV5">
    <cfRule type="colorScale" priority="2147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6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5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4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3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2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1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40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39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38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37">
      <colorScale>
        <cfvo type="min" val="0"/>
        <cfvo type="max" val="0"/>
        <color rgb="FFFFEF9C"/>
        <color rgb="FF63BE7B"/>
      </colorScale>
    </cfRule>
  </conditionalFormatting>
  <conditionalFormatting sqref="IV5">
    <cfRule type="colorScale" priority="2136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35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34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33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32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31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30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29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28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27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26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25">
      <colorScale>
        <cfvo type="min" val="0"/>
        <cfvo type="max" val="0"/>
        <color rgb="FFFFEF9C"/>
        <color rgb="FF63BE7B"/>
      </colorScale>
    </cfRule>
  </conditionalFormatting>
  <conditionalFormatting sqref="IW5:JT5">
    <cfRule type="colorScale" priority="212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2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2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2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2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1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10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9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8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7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6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2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1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50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9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8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7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6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5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4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3">
      <colorScale>
        <cfvo type="min" val="0"/>
        <cfvo type="max" val="0"/>
        <color rgb="FFFFEF9C"/>
        <color rgb="FF63BE7B"/>
      </colorScale>
    </cfRule>
  </conditionalFormatting>
  <conditionalFormatting sqref="IV75">
    <cfRule type="colorScale" priority="2042">
      <colorScale>
        <cfvo type="min" val="0"/>
        <cfvo type="max" val="0"/>
        <color rgb="FFFFEF9C"/>
        <color rgb="FF63BE7B"/>
      </colorScale>
    </cfRule>
  </conditionalFormatting>
  <conditionalFormatting sqref="IV75">
    <cfRule type="cellIs" dxfId="20" priority="2041" operator="greaterThan">
      <formula>0</formula>
    </cfRule>
  </conditionalFormatting>
  <conditionalFormatting sqref="IV81">
    <cfRule type="colorScale" priority="204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3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2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1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200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9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8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7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9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8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7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6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5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4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3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2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1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60">
      <colorScale>
        <cfvo type="min" val="0"/>
        <cfvo type="max" val="0"/>
        <color rgb="FFFFEF9C"/>
        <color rgb="FF63BE7B"/>
      </colorScale>
    </cfRule>
  </conditionalFormatting>
  <conditionalFormatting sqref="IV81">
    <cfRule type="colorScale" priority="1959">
      <colorScale>
        <cfvo type="min" val="0"/>
        <cfvo type="max" val="0"/>
        <color rgb="FFFFEF9C"/>
        <color rgb="FF63BE7B"/>
      </colorScale>
    </cfRule>
  </conditionalFormatting>
  <conditionalFormatting sqref="IV81">
    <cfRule type="cellIs" dxfId="19" priority="1958" operator="greaterThan">
      <formula>0</formula>
    </cfRule>
  </conditionalFormatting>
  <conditionalFormatting sqref="IV72">
    <cfRule type="colorScale" priority="195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5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4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3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2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1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90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9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6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5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4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3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2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1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80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79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78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77">
      <colorScale>
        <cfvo type="min" val="0"/>
        <cfvo type="max" val="0"/>
        <color rgb="FFFFEF9C"/>
        <color rgb="FF63BE7B"/>
      </colorScale>
    </cfRule>
  </conditionalFormatting>
  <conditionalFormatting sqref="IV72">
    <cfRule type="colorScale" priority="1876">
      <colorScale>
        <cfvo type="min" val="0"/>
        <cfvo type="max" val="0"/>
        <color rgb="FFFFEF9C"/>
        <color rgb="FF63BE7B"/>
      </colorScale>
    </cfRule>
  </conditionalFormatting>
  <conditionalFormatting sqref="IV72">
    <cfRule type="cellIs" dxfId="18" priority="1875" operator="greaterThan">
      <formula>0</formula>
    </cfRule>
  </conditionalFormatting>
  <conditionalFormatting sqref="IW75:JT75">
    <cfRule type="colorScale" priority="187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7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7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7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7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6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5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4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3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2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1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2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1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800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9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8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7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6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5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4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olorScale" priority="1793">
      <colorScale>
        <cfvo type="min" val="0"/>
        <cfvo type="max" val="0"/>
        <color rgb="FFFFEF9C"/>
        <color rgb="FF63BE7B"/>
      </colorScale>
    </cfRule>
  </conditionalFormatting>
  <conditionalFormatting sqref="IW75:JT75">
    <cfRule type="cellIs" dxfId="17" priority="1792" operator="greaterThan">
      <formula>0</formula>
    </cfRule>
  </conditionalFormatting>
  <conditionalFormatting sqref="IW13:JT13">
    <cfRule type="colorScale" priority="179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9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8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7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6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5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4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3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2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9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8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7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6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5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4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3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2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1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olorScale" priority="1710">
      <colorScale>
        <cfvo type="min" val="0"/>
        <cfvo type="max" val="0"/>
        <color rgb="FFFFEF9C"/>
        <color rgb="FF63BE7B"/>
      </colorScale>
    </cfRule>
  </conditionalFormatting>
  <conditionalFormatting sqref="IW13:JT13">
    <cfRule type="cellIs" dxfId="16" priority="1709" operator="greaterThan">
      <formula>0</formula>
    </cfRule>
  </conditionalFormatting>
  <conditionalFormatting sqref="IU81">
    <cfRule type="colorScale" priority="170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70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9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8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7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6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5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4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7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6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5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4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3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2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1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30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29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28">
      <colorScale>
        <cfvo type="min" val="0"/>
        <cfvo type="max" val="0"/>
        <color rgb="FFFFEF9C"/>
        <color rgb="FF63BE7B"/>
      </colorScale>
    </cfRule>
  </conditionalFormatting>
  <conditionalFormatting sqref="IU81">
    <cfRule type="colorScale" priority="1627">
      <colorScale>
        <cfvo type="min" val="0"/>
        <cfvo type="max" val="0"/>
        <color rgb="FFFFEF9C"/>
        <color rgb="FF63BE7B"/>
      </colorScale>
    </cfRule>
  </conditionalFormatting>
  <conditionalFormatting sqref="IU81">
    <cfRule type="cellIs" dxfId="15" priority="1626" operator="greaterThan">
      <formula>0</formula>
    </cfRule>
  </conditionalFormatting>
  <conditionalFormatting sqref="IU72">
    <cfRule type="colorScale" priority="162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2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2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2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2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2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1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60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9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8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7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6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4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3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2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1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50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49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48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47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46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45">
      <colorScale>
        <cfvo type="min" val="0"/>
        <cfvo type="max" val="0"/>
        <color rgb="FFFFEF9C"/>
        <color rgb="FF63BE7B"/>
      </colorScale>
    </cfRule>
  </conditionalFormatting>
  <conditionalFormatting sqref="IU72">
    <cfRule type="colorScale" priority="1544">
      <colorScale>
        <cfvo type="min" val="0"/>
        <cfvo type="max" val="0"/>
        <color rgb="FFFFEF9C"/>
        <color rgb="FF63BE7B"/>
      </colorScale>
    </cfRule>
  </conditionalFormatting>
  <conditionalFormatting sqref="IU72">
    <cfRule type="cellIs" dxfId="14" priority="1543" operator="greaterThan">
      <formula>0</formula>
    </cfRule>
  </conditionalFormatting>
  <conditionalFormatting sqref="EG87:IW98 EG85:IW85 EG45:IW82">
    <cfRule type="colorScale" priority="15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G147:JB155">
    <cfRule type="colorScale" priority="1540">
      <colorScale>
        <cfvo type="min" val="0"/>
        <cfvo type="max" val="0"/>
        <color rgb="FFFFEF9C"/>
        <color rgb="FF63BE7B"/>
      </colorScale>
    </cfRule>
  </conditionalFormatting>
  <conditionalFormatting sqref="A156:XFD156">
    <cfRule type="colorScale" priority="1539">
      <colorScale>
        <cfvo type="min" val="0"/>
        <cfvo type="percentile" val="50"/>
        <cfvo type="max" val="0"/>
        <color rgb="FF5A8AC6"/>
        <color rgb="FFFCFCFF"/>
        <color rgb="FFF8696B"/>
      </colorScale>
    </cfRule>
  </conditionalFormatting>
  <conditionalFormatting sqref="IX87:JB88 IX85:JB85 IX82:JB82">
    <cfRule type="colorScale" priority="1523">
      <colorScale>
        <cfvo type="min" val="0"/>
        <cfvo type="max" val="0"/>
        <color rgb="FFFFEF9C"/>
        <color rgb="FF63BE7B"/>
      </colorScale>
    </cfRule>
  </conditionalFormatting>
  <conditionalFormatting sqref="IX87:JB98 IX85:JB85 IX45:JB82">
    <cfRule type="colorScale" priority="15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X13">
    <cfRule type="colorScale" priority="151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X13">
    <cfRule type="colorScale" priority="15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X13">
    <cfRule type="colorScale" priority="1509">
      <colorScale>
        <cfvo type="min" val="0"/>
        <cfvo type="max" val="0"/>
        <color rgb="FFFFEF9C"/>
        <color rgb="FF63BE7B"/>
      </colorScale>
    </cfRule>
  </conditionalFormatting>
  <conditionalFormatting sqref="IX13">
    <cfRule type="colorScale" priority="1508">
      <colorScale>
        <cfvo type="min" val="0"/>
        <cfvo type="max" val="0"/>
        <color rgb="FFFFEF9C"/>
        <color rgb="FF63BE7B"/>
      </colorScale>
    </cfRule>
  </conditionalFormatting>
  <conditionalFormatting sqref="IX13">
    <cfRule type="cellIs" dxfId="13" priority="1507" operator="greaterThan">
      <formula>0</formula>
    </cfRule>
  </conditionalFormatting>
  <conditionalFormatting sqref="IX80">
    <cfRule type="colorScale" priority="1506">
      <colorScale>
        <cfvo type="min" val="0"/>
        <cfvo type="max" val="0"/>
        <color rgb="FFFFEF9C"/>
        <color rgb="FF63BE7B"/>
      </colorScale>
    </cfRule>
  </conditionalFormatting>
  <conditionalFormatting sqref="JC154:JT155">
    <cfRule type="colorScale" priority="1505">
      <colorScale>
        <cfvo type="min" val="0"/>
        <cfvo type="max" val="0"/>
        <color rgb="FFFFEF9C"/>
        <color rgb="FF63BE7B"/>
      </colorScale>
    </cfRule>
  </conditionalFormatting>
  <conditionalFormatting sqref="JC156:JT157">
    <cfRule type="colorScale" priority="1504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503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502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501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500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9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8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7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6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5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4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3">
      <colorScale>
        <cfvo type="min" val="0"/>
        <cfvo type="max" val="0"/>
        <color rgb="FFFFEF9C"/>
        <color rgb="FF63BE7B"/>
      </colorScale>
    </cfRule>
  </conditionalFormatting>
  <conditionalFormatting sqref="JC147:JT153">
    <cfRule type="colorScale" priority="1492">
      <colorScale>
        <cfvo type="min" val="0"/>
        <cfvo type="max" val="0"/>
        <color rgb="FFFFEF9C"/>
        <color rgb="FF63BE7B"/>
      </colorScale>
    </cfRule>
  </conditionalFormatting>
  <conditionalFormatting sqref="JC87:JF87 JC85:JT85 JC82:JT82 JH87:JT87">
    <cfRule type="colorScale" priority="1491">
      <colorScale>
        <cfvo type="min" val="0"/>
        <cfvo type="max" val="0"/>
        <color rgb="FFFFEF9C"/>
        <color rgb="FF63BE7B"/>
      </colorScale>
    </cfRule>
  </conditionalFormatting>
  <conditionalFormatting sqref="JC147:JT155">
    <cfRule type="colorScale" priority="1480">
      <colorScale>
        <cfvo type="min" val="0"/>
        <cfvo type="max" val="0"/>
        <color rgb="FFFFEF9C"/>
        <color rgb="FF63BE7B"/>
      </colorScale>
    </cfRule>
  </conditionalFormatting>
  <conditionalFormatting sqref="HQ91:HU141 HQ86:HU86 HQ83:HU84 HQ6:HU79">
    <cfRule type="colorScale" priority="8063">
      <colorScale>
        <cfvo type="min" val="0"/>
        <cfvo type="max" val="0"/>
        <color rgb="FFFFEF9C"/>
        <color rgb="FF63BE7B"/>
      </colorScale>
    </cfRule>
  </conditionalFormatting>
  <conditionalFormatting sqref="HQ91:HU141 HQ86:HU86 HQ83:HU84">
    <cfRule type="colorScale" priority="8067">
      <colorScale>
        <cfvo type="min" val="0"/>
        <cfvo type="max" val="0"/>
        <color rgb="FFFFEF9C"/>
        <color rgb="FF63BE7B"/>
      </colorScale>
    </cfRule>
  </conditionalFormatting>
  <conditionalFormatting sqref="HV91:ID141 HV6:ID88">
    <cfRule type="colorScale" priority="8070">
      <colorScale>
        <cfvo type="min" val="0"/>
        <cfvo type="max" val="0"/>
        <color rgb="FFFFEF9C"/>
        <color rgb="FF63BE7B"/>
      </colorScale>
    </cfRule>
  </conditionalFormatting>
  <conditionalFormatting sqref="HV91:ID141 HV86:ID86 HV83:ID84">
    <cfRule type="colorScale" priority="8073">
      <colorScale>
        <cfvo type="min" val="0"/>
        <cfvo type="max" val="0"/>
        <color rgb="FFFFEF9C"/>
        <color rgb="FF63BE7B"/>
      </colorScale>
    </cfRule>
  </conditionalFormatting>
  <conditionalFormatting sqref="IE91:IU141 IE6:IU71 IE82:IU88 IE81:IT81 IE73:IU80 IE72:IT72">
    <cfRule type="colorScale" priority="8076">
      <colorScale>
        <cfvo type="min" val="0"/>
        <cfvo type="max" val="0"/>
        <color rgb="FFFFEF9C"/>
        <color rgb="FF63BE7B"/>
      </colorScale>
    </cfRule>
  </conditionalFormatting>
  <conditionalFormatting sqref="IE91:IU141 IE86:IU86 IE83:IU84">
    <cfRule type="colorScale" priority="8083">
      <colorScale>
        <cfvo type="min" val="0"/>
        <cfvo type="max" val="0"/>
        <color rgb="FFFFEF9C"/>
        <color rgb="FF63BE7B"/>
      </colorScale>
    </cfRule>
  </conditionalFormatting>
  <conditionalFormatting sqref="IV91:IW141 IV86:IW86 IV83:IW84">
    <cfRule type="colorScale" priority="8088">
      <colorScale>
        <cfvo type="min" val="0"/>
        <cfvo type="max" val="0"/>
        <color rgb="FFFFEF9C"/>
        <color rgb="FF63BE7B"/>
      </colorScale>
    </cfRule>
  </conditionalFormatting>
  <conditionalFormatting sqref="IX91:JB141 IX86:JB86 IX83:JB84">
    <cfRule type="colorScale" priority="8091">
      <colorScale>
        <cfvo type="min" val="0"/>
        <cfvo type="max" val="0"/>
        <color rgb="FFFFEF9C"/>
        <color rgb="FF63BE7B"/>
      </colorScale>
    </cfRule>
  </conditionalFormatting>
  <conditionalFormatting sqref="JC91:JT141 JC86:JT86 JC83:JT84">
    <cfRule type="colorScale" priority="8094">
      <colorScale>
        <cfvo type="min" val="0"/>
        <cfvo type="max" val="0"/>
        <color rgb="FFFFEF9C"/>
        <color rgb="FF63BE7B"/>
      </colorScale>
    </cfRule>
  </conditionalFormatting>
  <conditionalFormatting sqref="G5:GW141">
    <cfRule type="colorScale" priority="8097">
      <colorScale>
        <cfvo type="min" val="0"/>
        <cfvo type="max" val="0"/>
        <color rgb="FFFFEF9C"/>
        <color rgb="FF63BE7B"/>
      </colorScale>
    </cfRule>
  </conditionalFormatting>
  <conditionalFormatting sqref="GX5:GX141">
    <cfRule type="colorScale" priority="8099">
      <colorScale>
        <cfvo type="min" val="0"/>
        <cfvo type="max" val="0"/>
        <color rgb="FFFFEF9C"/>
        <color rgb="FF63BE7B"/>
      </colorScale>
    </cfRule>
  </conditionalFormatting>
  <conditionalFormatting sqref="GY5:GY141">
    <cfRule type="colorScale" priority="8101">
      <colorScale>
        <cfvo type="min" val="0"/>
        <cfvo type="max" val="0"/>
        <color rgb="FFFFEF9C"/>
        <color rgb="FF63BE7B"/>
      </colorScale>
    </cfRule>
  </conditionalFormatting>
  <conditionalFormatting sqref="GZ5:HH141 HI5:HU5">
    <cfRule type="colorScale" priority="8103">
      <colorScale>
        <cfvo type="min" val="0"/>
        <cfvo type="max" val="0"/>
        <color rgb="FFFFEF9C"/>
        <color rgb="FF63BE7B"/>
      </colorScale>
    </cfRule>
  </conditionalFormatting>
  <conditionalFormatting sqref="HI5:HL141">
    <cfRule type="colorScale" priority="8106">
      <colorScale>
        <cfvo type="min" val="0"/>
        <cfvo type="max" val="0"/>
        <color rgb="FFFFEF9C"/>
        <color rgb="FF63BE7B"/>
      </colorScale>
    </cfRule>
  </conditionalFormatting>
  <conditionalFormatting sqref="HM5:HM141 HN5:HU5">
    <cfRule type="colorScale" priority="8108">
      <colorScale>
        <cfvo type="min" val="0"/>
        <cfvo type="max" val="0"/>
        <color rgb="FFFFEF9C"/>
        <color rgb="FF63BE7B"/>
      </colorScale>
    </cfRule>
  </conditionalFormatting>
  <conditionalFormatting sqref="HN5:HP141 HQ5:HU5">
    <cfRule type="colorScale" priority="8111">
      <colorScale>
        <cfvo type="min" val="0"/>
        <cfvo type="max" val="0"/>
        <color rgb="FFFFEF9C"/>
        <color rgb="FF63BE7B"/>
      </colorScale>
    </cfRule>
  </conditionalFormatting>
  <conditionalFormatting sqref="HQ6:HU141">
    <cfRule type="colorScale" priority="8114">
      <colorScale>
        <cfvo type="min" val="0"/>
        <cfvo type="max" val="0"/>
        <color rgb="FFFFEF9C"/>
        <color rgb="FF63BE7B"/>
      </colorScale>
    </cfRule>
  </conditionalFormatting>
  <conditionalFormatting sqref="HV6:ID141">
    <cfRule type="colorScale" priority="8116">
      <colorScale>
        <cfvo type="min" val="0"/>
        <cfvo type="max" val="0"/>
        <color rgb="FFFFEF9C"/>
        <color rgb="FF63BE7B"/>
      </colorScale>
    </cfRule>
  </conditionalFormatting>
  <conditionalFormatting sqref="IE6:IU71 IE82:IU141 IE81:IT81 IE73:IU80 IE72:IT72">
    <cfRule type="colorScale" priority="8118">
      <colorScale>
        <cfvo type="min" val="0"/>
        <cfvo type="max" val="0"/>
        <color rgb="FFFFEF9C"/>
        <color rgb="FF63BE7B"/>
      </colorScale>
    </cfRule>
  </conditionalFormatting>
  <conditionalFormatting sqref="G6:IW141">
    <cfRule type="colorScale" priority="81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X6:JB141">
    <cfRule type="colorScale" priority="81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V87:JF87 IV80:IW80 IV88:JT90 IV82:JT82 JH87:JT87 IV85:JT85 IY80:JT80 IW81:JT81">
    <cfRule type="colorScale" priority="8392">
      <colorScale>
        <cfvo type="min" val="0"/>
        <cfvo type="max" val="0"/>
        <color rgb="FFFFEF9C"/>
        <color rgb="FF63BE7B"/>
      </colorScale>
    </cfRule>
  </conditionalFormatting>
  <conditionalFormatting sqref="IV87:JF87 IV80:IW80 IV88:JT88 IV82:JT82 JH87:JT87 IV85:JT85 IY80:JT80 IW81:JT81">
    <cfRule type="colorScale" priority="8400">
      <colorScale>
        <cfvo type="min" val="0"/>
        <cfvo type="max" val="0"/>
        <color rgb="FFFFEF9C"/>
        <color rgb="FF63BE7B"/>
      </colorScale>
    </cfRule>
  </conditionalFormatting>
  <conditionalFormatting sqref="IV87:JF87 IV88:JT88 IV82:JT82 JH87:JT87 IV85:JT85 IW81:JT81">
    <cfRule type="colorScale" priority="8408">
      <colorScale>
        <cfvo type="min" val="0"/>
        <cfvo type="max" val="0"/>
        <color rgb="FFFFEF9C"/>
        <color rgb="FF63BE7B"/>
      </colorScale>
    </cfRule>
  </conditionalFormatting>
  <conditionalFormatting sqref="JC87:JF87 JC88:JT88 JC82:JT82 JH87:JT87 JC85:JT85">
    <cfRule type="colorScale" priority="8432">
      <colorScale>
        <cfvo type="min" val="0"/>
        <cfvo type="max" val="0"/>
        <color rgb="FFFFEF9C"/>
        <color rgb="FF63BE7B"/>
      </colorScale>
    </cfRule>
  </conditionalFormatting>
  <conditionalFormatting sqref="JC87:JF87 JC88:JT98 JH87:JT87 JC85:JT85 JC45:JT82">
    <cfRule type="colorScale" priority="84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IV87:JF87 IV13 IV91:JT141 IV6:JT12 JH87:JT87 IV88:JT88 IV82:JT86 IV73:JT74 IW72:JT72 IV14:JT71 IV76:JT80 IW81:JT81">
    <cfRule type="colorScale" priority="8917">
      <colorScale>
        <cfvo type="min" val="0"/>
        <cfvo type="max" val="0"/>
        <color rgb="FFFFEF9C"/>
        <color rgb="FF63BE7B"/>
      </colorScale>
    </cfRule>
  </conditionalFormatting>
  <conditionalFormatting sqref="IV87:JF87 IV13 IV88:JT141 IV6:JT12 JH87:JT87 IV82:JT86 IV73:JT74 IW72:JT72 IV14:JT71 IV76:JT80 IW81:JT81">
    <cfRule type="colorScale" priority="8930">
      <colorScale>
        <cfvo type="min" val="0"/>
        <cfvo type="max" val="0"/>
        <color rgb="FFFFEF9C"/>
        <color rgb="FF63BE7B"/>
      </colorScale>
    </cfRule>
  </conditionalFormatting>
  <conditionalFormatting sqref="JC87:JF87 JC88:JT141 JH87:JT87 JC6:JT86">
    <cfRule type="colorScale" priority="89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O75">
    <cfRule type="colorScale" priority="147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7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7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7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7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7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8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7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6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8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7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5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8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7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4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8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7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3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8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7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2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8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7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2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1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10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09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08">
      <colorScale>
        <cfvo type="min" val="0"/>
        <cfvo type="max" val="0"/>
        <color rgb="FFFFEF9C"/>
        <color rgb="FF63BE7B"/>
      </colorScale>
    </cfRule>
  </conditionalFormatting>
  <conditionalFormatting sqref="JO75">
    <cfRule type="cellIs" dxfId="12" priority="1407" operator="greaterThan">
      <formula>0</formula>
    </cfRule>
  </conditionalFormatting>
  <conditionalFormatting sqref="JO75">
    <cfRule type="colorScale" priority="1406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05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04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03">
      <colorScale>
        <cfvo type="min" val="0"/>
        <cfvo type="max" val="0"/>
        <color rgb="FFFFEF9C"/>
        <color rgb="FF63BE7B"/>
      </colorScale>
    </cfRule>
  </conditionalFormatting>
  <conditionalFormatting sqref="JO75">
    <cfRule type="colorScale" priority="140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40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40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9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8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7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6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5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4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30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9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8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7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6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5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4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3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2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1">
      <colorScale>
        <cfvo type="min" val="0"/>
        <cfvo type="max" val="0"/>
        <color rgb="FFFFEF9C"/>
        <color rgb="FF63BE7B"/>
      </colorScale>
    </cfRule>
  </conditionalFormatting>
  <conditionalFormatting sqref="JN57">
    <cfRule type="colorScale" priority="1320">
      <colorScale>
        <cfvo type="min" val="0"/>
        <cfvo type="max" val="0"/>
        <color rgb="FFFFEF9C"/>
        <color rgb="FF63BE7B"/>
      </colorScale>
    </cfRule>
  </conditionalFormatting>
  <conditionalFormatting sqref="JN57">
    <cfRule type="cellIs" dxfId="11" priority="1319" operator="greaterThan">
      <formula>0</formula>
    </cfRule>
  </conditionalFormatting>
  <conditionalFormatting sqref="JO57">
    <cfRule type="colorScale" priority="131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1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30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9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8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7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6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5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7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6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5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4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3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2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1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40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39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38">
      <colorScale>
        <cfvo type="min" val="0"/>
        <cfvo type="max" val="0"/>
        <color rgb="FFFFEF9C"/>
        <color rgb="FF63BE7B"/>
      </colorScale>
    </cfRule>
  </conditionalFormatting>
  <conditionalFormatting sqref="JO57">
    <cfRule type="colorScale" priority="1237">
      <colorScale>
        <cfvo type="min" val="0"/>
        <cfvo type="max" val="0"/>
        <color rgb="FFFFEF9C"/>
        <color rgb="FF63BE7B"/>
      </colorScale>
    </cfRule>
  </conditionalFormatting>
  <conditionalFormatting sqref="JO57">
    <cfRule type="cellIs" dxfId="10" priority="1236" operator="greaterThan">
      <formula>0</formula>
    </cfRule>
  </conditionalFormatting>
  <conditionalFormatting sqref="JP79">
    <cfRule type="colorScale" priority="123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3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3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3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3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3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2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1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20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9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8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7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6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4">
      <colorScale>
        <cfvo type="min" val="0"/>
        <cfvo type="max" val="0"/>
        <color rgb="FFFFEF9C"/>
        <color rgb="FF63BE7B"/>
      </colorScale>
    </cfRule>
  </conditionalFormatting>
  <conditionalFormatting sqref="JP79">
    <cfRule type="cellIs" dxfId="9" priority="1153" operator="greaterThan">
      <formula>0</formula>
    </cfRule>
  </conditionalFormatting>
  <conditionalFormatting sqref="JP79">
    <cfRule type="colorScale" priority="115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5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4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3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2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1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10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5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4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9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9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8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7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6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5">
      <colorScale>
        <cfvo type="min" val="0"/>
        <cfvo type="max" val="0"/>
        <color rgb="FFFFEF9C"/>
        <color rgb="FF63BE7B"/>
      </colorScale>
    </cfRule>
  </conditionalFormatting>
  <conditionalFormatting sqref="JP79">
    <cfRule type="cellIs" dxfId="8" priority="1084" operator="greaterThan">
      <formula>0</formula>
    </cfRule>
  </conditionalFormatting>
  <conditionalFormatting sqref="JP79">
    <cfRule type="colorScale" priority="1083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2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1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80">
      <colorScale>
        <cfvo type="min" val="0"/>
        <cfvo type="max" val="0"/>
        <color rgb="FFFFEF9C"/>
        <color rgb="FF63BE7B"/>
      </colorScale>
    </cfRule>
  </conditionalFormatting>
  <conditionalFormatting sqref="JP79">
    <cfRule type="colorScale" priority="1079">
      <colorScale>
        <cfvo type="min" val="0"/>
        <cfvo type="max" val="0"/>
        <color rgb="FFFFEF9C"/>
        <color rgb="FF63BE7B"/>
      </colorScale>
    </cfRule>
  </conditionalFormatting>
  <conditionalFormatting sqref="JU160:JW160 JU147:JW153">
    <cfRule type="colorScale" priority="1078">
      <colorScale>
        <cfvo type="min" val="0"/>
        <cfvo type="max" val="0"/>
        <color rgb="FFFFEF9C"/>
        <color rgb="FF63BE7B"/>
      </colorScale>
    </cfRule>
  </conditionalFormatting>
  <conditionalFormatting sqref="JU159:JW159">
    <cfRule type="colorScale" priority="1077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76">
      <colorScale>
        <cfvo type="min" val="0"/>
        <cfvo type="max" val="0"/>
        <color rgb="FFFFEF9C"/>
        <color rgb="FFFF7128"/>
      </colorScale>
    </cfRule>
  </conditionalFormatting>
  <conditionalFormatting sqref="JU159:JW159">
    <cfRule type="colorScale" priority="1075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74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73">
      <colorScale>
        <cfvo type="min" val="0"/>
        <cfvo type="max" val="0"/>
        <color rgb="FFFFEF9C"/>
        <color rgb="FF63BE7B"/>
      </colorScale>
    </cfRule>
  </conditionalFormatting>
  <conditionalFormatting sqref="JU159:JW159">
    <cfRule type="colorScale" priority="1072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71">
      <colorScale>
        <cfvo type="min" val="0"/>
        <cfvo type="max" val="0"/>
        <color rgb="FFFFEF9C"/>
        <color rgb="FFFF7128"/>
      </colorScale>
    </cfRule>
  </conditionalFormatting>
  <conditionalFormatting sqref="JU159:JW159">
    <cfRule type="colorScale" priority="1070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69">
      <colorScale>
        <cfvo type="min" val="0"/>
        <cfvo type="max" val="0"/>
        <color rgb="FFFFEF9C"/>
        <color rgb="FFFF7128"/>
      </colorScale>
    </cfRule>
  </conditionalFormatting>
  <conditionalFormatting sqref="JU160:JW160 JU147:JW153">
    <cfRule type="colorScale" priority="1068">
      <colorScale>
        <cfvo type="min" val="0"/>
        <cfvo type="max" val="0"/>
        <color rgb="FFFFEF9C"/>
        <color rgb="FF63BE7B"/>
      </colorScale>
    </cfRule>
  </conditionalFormatting>
  <conditionalFormatting sqref="JU159:JW159">
    <cfRule type="colorScale" priority="1067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66">
      <colorScale>
        <cfvo type="min" val="0"/>
        <cfvo type="max" val="0"/>
        <color rgb="FFFFEF9C"/>
        <color rgb="FFFF7128"/>
      </colorScale>
    </cfRule>
  </conditionalFormatting>
  <conditionalFormatting sqref="JU159:JW159">
    <cfRule type="colorScale" priority="1065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64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63">
      <colorScale>
        <cfvo type="min" val="0"/>
        <cfvo type="max" val="0"/>
        <color rgb="FFFFEF9C"/>
        <color rgb="FF63BE7B"/>
      </colorScale>
    </cfRule>
  </conditionalFormatting>
  <conditionalFormatting sqref="JU159:JW159">
    <cfRule type="colorScale" priority="1062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61">
      <colorScale>
        <cfvo type="min" val="0"/>
        <cfvo type="max" val="0"/>
        <color rgb="FFFFEF9C"/>
        <color rgb="FFFF7128"/>
      </colorScale>
    </cfRule>
  </conditionalFormatting>
  <conditionalFormatting sqref="JU159:JW159">
    <cfRule type="colorScale" priority="1060">
      <colorScale>
        <cfvo type="min" val="0"/>
        <cfvo type="max" val="0"/>
        <color rgb="FFFFEF9C"/>
        <color rgb="FFFF7128"/>
      </colorScale>
    </cfRule>
  </conditionalFormatting>
  <conditionalFormatting sqref="JU160:JW160">
    <cfRule type="colorScale" priority="1059">
      <colorScale>
        <cfvo type="min" val="0"/>
        <cfvo type="max" val="0"/>
        <color rgb="FFFFEF9C"/>
        <color rgb="FFFF7128"/>
      </colorScale>
    </cfRule>
  </conditionalFormatting>
  <conditionalFormatting sqref="JU82:JW141">
    <cfRule type="cellIs" dxfId="7" priority="1058" operator="greaterThan">
      <formula>0</formula>
    </cfRule>
  </conditionalFormatting>
  <conditionalFormatting sqref="JU76:JW76">
    <cfRule type="colorScale" priority="1057">
      <colorScale>
        <cfvo type="min" val="0"/>
        <cfvo type="max" val="0"/>
        <color rgb="FFFFEF9C"/>
        <color rgb="FF63BE7B"/>
      </colorScale>
    </cfRule>
  </conditionalFormatting>
  <conditionalFormatting sqref="JU79:JW79">
    <cfRule type="colorScale" priority="1056">
      <colorScale>
        <cfvo type="min" val="0"/>
        <cfvo type="max" val="0"/>
        <color rgb="FFFFEF9C"/>
        <color rgb="FF63BE7B"/>
      </colorScale>
    </cfRule>
  </conditionalFormatting>
  <conditionalFormatting sqref="JU78:JW78">
    <cfRule type="colorScale" priority="1055">
      <colorScale>
        <cfvo type="min" val="0"/>
        <cfvo type="max" val="0"/>
        <color rgb="FFFFEF9C"/>
        <color rgb="FF63BE7B"/>
      </colorScale>
    </cfRule>
  </conditionalFormatting>
  <conditionalFormatting sqref="JU61:JW61">
    <cfRule type="colorScale" priority="1054">
      <colorScale>
        <cfvo type="min" val="0"/>
        <cfvo type="max" val="0"/>
        <color rgb="FFFFEF9C"/>
        <color rgb="FF63BE7B"/>
      </colorScale>
    </cfRule>
  </conditionalFormatting>
  <conditionalFormatting sqref="JU80:JW80">
    <cfRule type="colorScale" priority="1053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52">
      <colorScale>
        <cfvo type="min" val="0"/>
        <cfvo type="max" val="0"/>
        <color rgb="FFFFEF9C"/>
        <color rgb="FF63BE7B"/>
      </colorScale>
    </cfRule>
  </conditionalFormatting>
  <conditionalFormatting sqref="JU6:JW6">
    <cfRule type="colorScale" priority="105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5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104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4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4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4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3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3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3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3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3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103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3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3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3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3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2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2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27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26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2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24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23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22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21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20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19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18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17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16">
      <colorScale>
        <cfvo type="min" val="0"/>
        <cfvo type="max" val="0"/>
        <color rgb="FFFFEF9C"/>
        <color rgb="FF63BE7B"/>
      </colorScale>
    </cfRule>
  </conditionalFormatting>
  <conditionalFormatting sqref="JU73:JW73">
    <cfRule type="colorScale" priority="101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1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1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1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1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1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7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6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100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7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6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9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7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6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8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7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6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7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7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6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5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4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3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2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1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60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59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58">
      <colorScale>
        <cfvo type="min" val="0"/>
        <cfvo type="max" val="0"/>
        <color rgb="FFFFEF9C"/>
        <color rgb="FF63BE7B"/>
      </colorScale>
    </cfRule>
  </conditionalFormatting>
  <conditionalFormatting sqref="JU81:JW81">
    <cfRule type="colorScale" priority="95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5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4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3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2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1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90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6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5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4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3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2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1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90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89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88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87">
      <colorScale>
        <cfvo type="min" val="0"/>
        <cfvo type="max" val="0"/>
        <color rgb="FFFFEF9C"/>
        <color rgb="FF63BE7B"/>
      </colorScale>
    </cfRule>
  </conditionalFormatting>
  <conditionalFormatting sqref="JU76:JW76">
    <cfRule type="colorScale" priority="88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8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8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8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8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8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8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7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6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5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4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3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5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4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3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2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1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20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19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18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17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16">
      <colorScale>
        <cfvo type="min" val="0"/>
        <cfvo type="max" val="0"/>
        <color rgb="FFFFEF9C"/>
        <color rgb="FF63BE7B"/>
      </colorScale>
    </cfRule>
  </conditionalFormatting>
  <conditionalFormatting sqref="JU72:JW72">
    <cfRule type="colorScale" priority="81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1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1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1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1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1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80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9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8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7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6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4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3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2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1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50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49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48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47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46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45">
      <colorScale>
        <cfvo type="min" val="0"/>
        <cfvo type="max" val="0"/>
        <color rgb="FFFFEF9C"/>
        <color rgb="FF63BE7B"/>
      </colorScale>
    </cfRule>
  </conditionalFormatting>
  <conditionalFormatting sqref="JU71:JW71">
    <cfRule type="colorScale" priority="744">
      <colorScale>
        <cfvo type="min" val="0"/>
        <cfvo type="max" val="0"/>
        <color rgb="FFFFEF9C"/>
        <color rgb="FF63BE7B"/>
      </colorScale>
    </cfRule>
  </conditionalFormatting>
  <conditionalFormatting sqref="JU6:JW12 JU14:JW74 JU76:JW81">
    <cfRule type="cellIs" dxfId="6" priority="743" operator="greaterThan">
      <formula>0</formula>
    </cfRule>
  </conditionalFormatting>
  <conditionalFormatting sqref="JU5:JW5">
    <cfRule type="colorScale" priority="742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41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40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9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8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7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6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5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4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3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2">
      <colorScale>
        <cfvo type="min" val="0"/>
        <cfvo type="max" val="0"/>
        <color rgb="FFFFEF9C"/>
        <color rgb="FF63BE7B"/>
      </colorScale>
    </cfRule>
  </conditionalFormatting>
  <conditionalFormatting sqref="JU5:JW5">
    <cfRule type="colorScale" priority="73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3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2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1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70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9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8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7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6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8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7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6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5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4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3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2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1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50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olorScale" priority="649">
      <colorScale>
        <cfvo type="min" val="0"/>
        <cfvo type="max" val="0"/>
        <color rgb="FFFFEF9C"/>
        <color rgb="FF63BE7B"/>
      </colorScale>
    </cfRule>
  </conditionalFormatting>
  <conditionalFormatting sqref="JU75:JW75">
    <cfRule type="cellIs" dxfId="5" priority="648" operator="greaterThan">
      <formula>0</formula>
    </cfRule>
  </conditionalFormatting>
  <conditionalFormatting sqref="JU13:JW13">
    <cfRule type="colorScale" priority="64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4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3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2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1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60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9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8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5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4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3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2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1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70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69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68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67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olorScale" priority="566">
      <colorScale>
        <cfvo type="min" val="0"/>
        <cfvo type="max" val="0"/>
        <color rgb="FFFFEF9C"/>
        <color rgb="FF63BE7B"/>
      </colorScale>
    </cfRule>
  </conditionalFormatting>
  <conditionalFormatting sqref="JU13:JW13">
    <cfRule type="cellIs" dxfId="4" priority="565" operator="greaterThan">
      <formula>0</formula>
    </cfRule>
  </conditionalFormatting>
  <conditionalFormatting sqref="JU154:JW155">
    <cfRule type="colorScale" priority="564">
      <colorScale>
        <cfvo type="min" val="0"/>
        <cfvo type="max" val="0"/>
        <color rgb="FFFFEF9C"/>
        <color rgb="FF63BE7B"/>
      </colorScale>
    </cfRule>
  </conditionalFormatting>
  <conditionalFormatting sqref="JU156:JW157">
    <cfRule type="colorScale" priority="563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62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61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60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9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8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7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6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5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4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3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2">
      <colorScale>
        <cfvo type="min" val="0"/>
        <cfvo type="max" val="0"/>
        <color rgb="FFFFEF9C"/>
        <color rgb="FF63BE7B"/>
      </colorScale>
    </cfRule>
  </conditionalFormatting>
  <conditionalFormatting sqref="JU147:JW153">
    <cfRule type="colorScale" priority="551">
      <colorScale>
        <cfvo type="min" val="0"/>
        <cfvo type="max" val="0"/>
        <color rgb="FFFFEF9C"/>
        <color rgb="FF63BE7B"/>
      </colorScale>
    </cfRule>
  </conditionalFormatting>
  <conditionalFormatting sqref="JU85:JW85 JU82:JW82 JU87:JW87">
    <cfRule type="colorScale" priority="550">
      <colorScale>
        <cfvo type="min" val="0"/>
        <cfvo type="max" val="0"/>
        <color rgb="FFFFEF9C"/>
        <color rgb="FF63BE7B"/>
      </colorScale>
    </cfRule>
  </conditionalFormatting>
  <conditionalFormatting sqref="JU147:JW155">
    <cfRule type="colorScale" priority="549">
      <colorScale>
        <cfvo type="min" val="0"/>
        <cfvo type="max" val="0"/>
        <color rgb="FFFFEF9C"/>
        <color rgb="FF63BE7B"/>
      </colorScale>
    </cfRule>
  </conditionalFormatting>
  <conditionalFormatting sqref="JU91:JW141 JU86:JW86 JU83:JW84">
    <cfRule type="colorScale" priority="548">
      <colorScale>
        <cfvo type="min" val="0"/>
        <cfvo type="max" val="0"/>
        <color rgb="FFFFEF9C"/>
        <color rgb="FF63BE7B"/>
      </colorScale>
    </cfRule>
  </conditionalFormatting>
  <conditionalFormatting sqref="JU87:JW90 JU80:JW82 JU85:JW85">
    <cfRule type="colorScale" priority="547">
      <colorScale>
        <cfvo type="min" val="0"/>
        <cfvo type="max" val="0"/>
        <color rgb="FFFFEF9C"/>
        <color rgb="FF63BE7B"/>
      </colorScale>
    </cfRule>
  </conditionalFormatting>
  <conditionalFormatting sqref="JU87:JW88 JU80:JW82 JU85:JW85">
    <cfRule type="colorScale" priority="546">
      <colorScale>
        <cfvo type="min" val="0"/>
        <cfvo type="max" val="0"/>
        <color rgb="FFFFEF9C"/>
        <color rgb="FF63BE7B"/>
      </colorScale>
    </cfRule>
  </conditionalFormatting>
  <conditionalFormatting sqref="JU87:JW88 JU81:JW82 JU85:JW85">
    <cfRule type="colorScale" priority="545">
      <colorScale>
        <cfvo type="min" val="0"/>
        <cfvo type="max" val="0"/>
        <color rgb="FFFFEF9C"/>
        <color rgb="FF63BE7B"/>
      </colorScale>
    </cfRule>
  </conditionalFormatting>
  <conditionalFormatting sqref="JU87:JW88 JU82:JW82 JU85:JW85">
    <cfRule type="colorScale" priority="544">
      <colorScale>
        <cfvo type="min" val="0"/>
        <cfvo type="max" val="0"/>
        <color rgb="FFFFEF9C"/>
        <color rgb="FF63BE7B"/>
      </colorScale>
    </cfRule>
  </conditionalFormatting>
  <conditionalFormatting sqref="JU87:JW98 JU85:JW85 JU45:JW82">
    <cfRule type="colorScale" priority="54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U91:JW141 JU6:JW12 JU76:JW88 JU14:JW74">
    <cfRule type="colorScale" priority="542">
      <colorScale>
        <cfvo type="min" val="0"/>
        <cfvo type="max" val="0"/>
        <color rgb="FFFFEF9C"/>
        <color rgb="FF63BE7B"/>
      </colorScale>
    </cfRule>
  </conditionalFormatting>
  <conditionalFormatting sqref="JU76:JW141 JU6:JW12 JU14:JW74">
    <cfRule type="colorScale" priority="541">
      <colorScale>
        <cfvo type="min" val="0"/>
        <cfvo type="max" val="0"/>
        <color rgb="FFFFEF9C"/>
        <color rgb="FF63BE7B"/>
      </colorScale>
    </cfRule>
  </conditionalFormatting>
  <conditionalFormatting sqref="JU6:JW141">
    <cfRule type="colorScale" priority="5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X147:JX153 JX160">
    <cfRule type="colorScale" priority="539">
      <colorScale>
        <cfvo type="min" val="0"/>
        <cfvo type="max" val="0"/>
        <color rgb="FFFFEF9C"/>
        <color rgb="FF63BE7B"/>
      </colorScale>
    </cfRule>
  </conditionalFormatting>
  <conditionalFormatting sqref="JX159">
    <cfRule type="colorScale" priority="538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37">
      <colorScale>
        <cfvo type="min" val="0"/>
        <cfvo type="max" val="0"/>
        <color rgb="FFFFEF9C"/>
        <color rgb="FFFF7128"/>
      </colorScale>
    </cfRule>
  </conditionalFormatting>
  <conditionalFormatting sqref="JX159">
    <cfRule type="colorScale" priority="536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35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34">
      <colorScale>
        <cfvo type="min" val="0"/>
        <cfvo type="max" val="0"/>
        <color rgb="FFFFEF9C"/>
        <color rgb="FF63BE7B"/>
      </colorScale>
    </cfRule>
  </conditionalFormatting>
  <conditionalFormatting sqref="JX159">
    <cfRule type="colorScale" priority="533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32">
      <colorScale>
        <cfvo type="min" val="0"/>
        <cfvo type="max" val="0"/>
        <color rgb="FFFFEF9C"/>
        <color rgb="FFFF7128"/>
      </colorScale>
    </cfRule>
  </conditionalFormatting>
  <conditionalFormatting sqref="JX159">
    <cfRule type="colorScale" priority="531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30">
      <colorScale>
        <cfvo type="min" val="0"/>
        <cfvo type="max" val="0"/>
        <color rgb="FFFFEF9C"/>
        <color rgb="FFFF7128"/>
      </colorScale>
    </cfRule>
  </conditionalFormatting>
  <conditionalFormatting sqref="JX147:JX153 JX160">
    <cfRule type="colorScale" priority="529">
      <colorScale>
        <cfvo type="min" val="0"/>
        <cfvo type="max" val="0"/>
        <color rgb="FFFFEF9C"/>
        <color rgb="FF63BE7B"/>
      </colorScale>
    </cfRule>
  </conditionalFormatting>
  <conditionalFormatting sqref="JX159">
    <cfRule type="colorScale" priority="528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27">
      <colorScale>
        <cfvo type="min" val="0"/>
        <cfvo type="max" val="0"/>
        <color rgb="FFFFEF9C"/>
        <color rgb="FFFF7128"/>
      </colorScale>
    </cfRule>
  </conditionalFormatting>
  <conditionalFormatting sqref="JX159">
    <cfRule type="colorScale" priority="526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25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24">
      <colorScale>
        <cfvo type="min" val="0"/>
        <cfvo type="max" val="0"/>
        <color rgb="FFFFEF9C"/>
        <color rgb="FF63BE7B"/>
      </colorScale>
    </cfRule>
  </conditionalFormatting>
  <conditionalFormatting sqref="JX159">
    <cfRule type="colorScale" priority="523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22">
      <colorScale>
        <cfvo type="min" val="0"/>
        <cfvo type="max" val="0"/>
        <color rgb="FFFFEF9C"/>
        <color rgb="FFFF7128"/>
      </colorScale>
    </cfRule>
  </conditionalFormatting>
  <conditionalFormatting sqref="JX159">
    <cfRule type="colorScale" priority="521">
      <colorScale>
        <cfvo type="min" val="0"/>
        <cfvo type="max" val="0"/>
        <color rgb="FFFFEF9C"/>
        <color rgb="FFFF7128"/>
      </colorScale>
    </cfRule>
  </conditionalFormatting>
  <conditionalFormatting sqref="JX160">
    <cfRule type="colorScale" priority="520">
      <colorScale>
        <cfvo type="min" val="0"/>
        <cfvo type="max" val="0"/>
        <color rgb="FFFFEF9C"/>
        <color rgb="FFFF7128"/>
      </colorScale>
    </cfRule>
  </conditionalFormatting>
  <conditionalFormatting sqref="JX82:JX141">
    <cfRule type="cellIs" dxfId="3" priority="519" operator="greaterThan">
      <formula>0</formula>
    </cfRule>
  </conditionalFormatting>
  <conditionalFormatting sqref="JX76">
    <cfRule type="colorScale" priority="518">
      <colorScale>
        <cfvo type="min" val="0"/>
        <cfvo type="max" val="0"/>
        <color rgb="FFFFEF9C"/>
        <color rgb="FF63BE7B"/>
      </colorScale>
    </cfRule>
  </conditionalFormatting>
  <conditionalFormatting sqref="JX79">
    <cfRule type="colorScale" priority="517">
      <colorScale>
        <cfvo type="min" val="0"/>
        <cfvo type="max" val="0"/>
        <color rgb="FFFFEF9C"/>
        <color rgb="FF63BE7B"/>
      </colorScale>
    </cfRule>
  </conditionalFormatting>
  <conditionalFormatting sqref="JX78">
    <cfRule type="colorScale" priority="516">
      <colorScale>
        <cfvo type="min" val="0"/>
        <cfvo type="max" val="0"/>
        <color rgb="FFFFEF9C"/>
        <color rgb="FF63BE7B"/>
      </colorScale>
    </cfRule>
  </conditionalFormatting>
  <conditionalFormatting sqref="JX61">
    <cfRule type="colorScale" priority="515">
      <colorScale>
        <cfvo type="min" val="0"/>
        <cfvo type="max" val="0"/>
        <color rgb="FFFFEF9C"/>
        <color rgb="FF63BE7B"/>
      </colorScale>
    </cfRule>
  </conditionalFormatting>
  <conditionalFormatting sqref="JX80">
    <cfRule type="colorScale" priority="514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513">
      <colorScale>
        <cfvo type="min" val="0"/>
        <cfvo type="max" val="0"/>
        <color rgb="FFFFEF9C"/>
        <color rgb="FF63BE7B"/>
      </colorScale>
    </cfRule>
  </conditionalFormatting>
  <conditionalFormatting sqref="JX6">
    <cfRule type="colorScale" priority="51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1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1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0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0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0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0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0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50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50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50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50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50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49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49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49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49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49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9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9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9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9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9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8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88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87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8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85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84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83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82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81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80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79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78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77">
      <colorScale>
        <cfvo type="min" val="0"/>
        <cfvo type="max" val="0"/>
        <color rgb="FFFFEF9C"/>
        <color rgb="FF63BE7B"/>
      </colorScale>
    </cfRule>
  </conditionalFormatting>
  <conditionalFormatting sqref="JX73">
    <cfRule type="colorScale" priority="47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7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7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7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7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7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7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8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7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6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8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7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5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8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7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4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8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7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3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8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7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6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5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4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3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2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1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20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19">
      <colorScale>
        <cfvo type="min" val="0"/>
        <cfvo type="max" val="0"/>
        <color rgb="FFFFEF9C"/>
        <color rgb="FF63BE7B"/>
      </colorScale>
    </cfRule>
  </conditionalFormatting>
  <conditionalFormatting sqref="JX81">
    <cfRule type="colorScale" priority="41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1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40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9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8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7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6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7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6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5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4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3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2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1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50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49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48">
      <colorScale>
        <cfvo type="min" val="0"/>
        <cfvo type="max" val="0"/>
        <color rgb="FFFFEF9C"/>
        <color rgb="FF63BE7B"/>
      </colorScale>
    </cfRule>
  </conditionalFormatting>
  <conditionalFormatting sqref="JX76">
    <cfRule type="colorScale" priority="34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4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3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2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1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30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9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6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5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4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3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2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1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80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79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78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77">
      <colorScale>
        <cfvo type="min" val="0"/>
        <cfvo type="max" val="0"/>
        <color rgb="FFFFEF9C"/>
        <color rgb="FF63BE7B"/>
      </colorScale>
    </cfRule>
  </conditionalFormatting>
  <conditionalFormatting sqref="JX72">
    <cfRule type="colorScale" priority="27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7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7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7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7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7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7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6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5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4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3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2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5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4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3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2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1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10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09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08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07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06">
      <colorScale>
        <cfvo type="min" val="0"/>
        <cfvo type="max" val="0"/>
        <color rgb="FFFFEF9C"/>
        <color rgb="FF63BE7B"/>
      </colorScale>
    </cfRule>
  </conditionalFormatting>
  <conditionalFormatting sqref="JX71">
    <cfRule type="colorScale" priority="205">
      <colorScale>
        <cfvo type="min" val="0"/>
        <cfvo type="max" val="0"/>
        <color rgb="FFFFEF9C"/>
        <color rgb="FF63BE7B"/>
      </colorScale>
    </cfRule>
  </conditionalFormatting>
  <conditionalFormatting sqref="JX6:JX12 JX14:JX74 JX76:JX81">
    <cfRule type="cellIs" dxfId="2" priority="204" operator="greaterThan">
      <formula>0</formula>
    </cfRule>
  </conditionalFormatting>
  <conditionalFormatting sqref="JX5">
    <cfRule type="colorScale" priority="203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202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201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200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9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8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7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6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5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4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3">
      <colorScale>
        <cfvo type="min" val="0"/>
        <cfvo type="max" val="0"/>
        <color rgb="FFFFEF9C"/>
        <color rgb="FF63BE7B"/>
      </colorScale>
    </cfRule>
  </conditionalFormatting>
  <conditionalFormatting sqref="JX5">
    <cfRule type="colorScale" priority="19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9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9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8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7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6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5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4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3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20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9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8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7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6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5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4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3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2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1">
      <colorScale>
        <cfvo type="min" val="0"/>
        <cfvo type="max" val="0"/>
        <color rgb="FFFFEF9C"/>
        <color rgb="FF63BE7B"/>
      </colorScale>
    </cfRule>
  </conditionalFormatting>
  <conditionalFormatting sqref="JX75">
    <cfRule type="colorScale" priority="110">
      <colorScale>
        <cfvo type="min" val="0"/>
        <cfvo type="max" val="0"/>
        <color rgb="FFFFEF9C"/>
        <color rgb="FF63BE7B"/>
      </colorScale>
    </cfRule>
  </conditionalFormatting>
  <conditionalFormatting sqref="JX75">
    <cfRule type="cellIs" dxfId="1" priority="109" operator="greaterThan">
      <formula>0</formula>
    </cfRule>
  </conditionalFormatting>
  <conditionalFormatting sqref="JX13">
    <cfRule type="colorScale" priority="10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10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9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8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7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6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5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4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7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6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5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4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3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2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1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30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29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28">
      <colorScale>
        <cfvo type="min" val="0"/>
        <cfvo type="max" val="0"/>
        <color rgb="FFFFEF9C"/>
        <color rgb="FF63BE7B"/>
      </colorScale>
    </cfRule>
  </conditionalFormatting>
  <conditionalFormatting sqref="JX13">
    <cfRule type="colorScale" priority="27">
      <colorScale>
        <cfvo type="min" val="0"/>
        <cfvo type="max" val="0"/>
        <color rgb="FFFFEF9C"/>
        <color rgb="FF63BE7B"/>
      </colorScale>
    </cfRule>
  </conditionalFormatting>
  <conditionalFormatting sqref="JX13">
    <cfRule type="cellIs" dxfId="0" priority="26" operator="greaterThan">
      <formula>0</formula>
    </cfRule>
  </conditionalFormatting>
  <conditionalFormatting sqref="JX154:JX155">
    <cfRule type="colorScale" priority="25">
      <colorScale>
        <cfvo type="min" val="0"/>
        <cfvo type="max" val="0"/>
        <color rgb="FFFFEF9C"/>
        <color rgb="FF63BE7B"/>
      </colorScale>
    </cfRule>
  </conditionalFormatting>
  <conditionalFormatting sqref="JX156:JX157">
    <cfRule type="colorScale" priority="24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23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22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21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20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9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8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7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6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5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4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3">
      <colorScale>
        <cfvo type="min" val="0"/>
        <cfvo type="max" val="0"/>
        <color rgb="FFFFEF9C"/>
        <color rgb="FF63BE7B"/>
      </colorScale>
    </cfRule>
  </conditionalFormatting>
  <conditionalFormatting sqref="JX147:JX153">
    <cfRule type="colorScale" priority="12">
      <colorScale>
        <cfvo type="min" val="0"/>
        <cfvo type="max" val="0"/>
        <color rgb="FFFFEF9C"/>
        <color rgb="FF63BE7B"/>
      </colorScale>
    </cfRule>
  </conditionalFormatting>
  <conditionalFormatting sqref="JX85 JX82 JX87">
    <cfRule type="colorScale" priority="11">
      <colorScale>
        <cfvo type="min" val="0"/>
        <cfvo type="max" val="0"/>
        <color rgb="FFFFEF9C"/>
        <color rgb="FF63BE7B"/>
      </colorScale>
    </cfRule>
  </conditionalFormatting>
  <conditionalFormatting sqref="JX147:JX155">
    <cfRule type="colorScale" priority="10">
      <colorScale>
        <cfvo type="min" val="0"/>
        <cfvo type="max" val="0"/>
        <color rgb="FFFFEF9C"/>
        <color rgb="FF63BE7B"/>
      </colorScale>
    </cfRule>
  </conditionalFormatting>
  <conditionalFormatting sqref="JX91:JX141 JX86 JX83:JX84">
    <cfRule type="colorScale" priority="9">
      <colorScale>
        <cfvo type="min" val="0"/>
        <cfvo type="max" val="0"/>
        <color rgb="FFFFEF9C"/>
        <color rgb="FF63BE7B"/>
      </colorScale>
    </cfRule>
  </conditionalFormatting>
  <conditionalFormatting sqref="JX87:JX90 JX80:JX82 JX85">
    <cfRule type="colorScale" priority="8">
      <colorScale>
        <cfvo type="min" val="0"/>
        <cfvo type="max" val="0"/>
        <color rgb="FFFFEF9C"/>
        <color rgb="FF63BE7B"/>
      </colorScale>
    </cfRule>
  </conditionalFormatting>
  <conditionalFormatting sqref="JX87:JX88 JX80:JX82 JX85">
    <cfRule type="colorScale" priority="7">
      <colorScale>
        <cfvo type="min" val="0"/>
        <cfvo type="max" val="0"/>
        <color rgb="FFFFEF9C"/>
        <color rgb="FF63BE7B"/>
      </colorScale>
    </cfRule>
  </conditionalFormatting>
  <conditionalFormatting sqref="JX87:JX88 JX81:JX82 JX85">
    <cfRule type="colorScale" priority="6">
      <colorScale>
        <cfvo type="min" val="0"/>
        <cfvo type="max" val="0"/>
        <color rgb="FFFFEF9C"/>
        <color rgb="FF63BE7B"/>
      </colorScale>
    </cfRule>
  </conditionalFormatting>
  <conditionalFormatting sqref="JX87:JX88 JX82 JX85">
    <cfRule type="colorScale" priority="5">
      <colorScale>
        <cfvo type="min" val="0"/>
        <cfvo type="max" val="0"/>
        <color rgb="FFFFEF9C"/>
        <color rgb="FF63BE7B"/>
      </colorScale>
    </cfRule>
  </conditionalFormatting>
  <conditionalFormatting sqref="JX87:JX98 JX85 JX45:JX82">
    <cfRule type="colorScale" priority="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X91:JX141 JX6:JX12 JX76:JX88 JX14:JX74">
    <cfRule type="colorScale" priority="3">
      <colorScale>
        <cfvo type="min" val="0"/>
        <cfvo type="max" val="0"/>
        <color rgb="FFFFEF9C"/>
        <color rgb="FF63BE7B"/>
      </colorScale>
    </cfRule>
  </conditionalFormatting>
  <conditionalFormatting sqref="JX76:JX141 JX6:JX12 JX14:JX74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JX6:JX141">
    <cfRule type="colorScale" priority="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86"/>
  <sheetViews>
    <sheetView showGridLines="0" workbookViewId="0">
      <pane ySplit="1" topLeftCell="A262" activePane="bottomLeft" state="frozen"/>
      <selection pane="bottomLeft" activeCell="M285" sqref="M285"/>
    </sheetView>
  </sheetViews>
  <sheetFormatPr defaultRowHeight="12.75"/>
  <cols>
    <col min="1" max="1" width="15.140625" style="106" bestFit="1" customWidth="1"/>
    <col min="2" max="2" width="9.28515625" style="103" bestFit="1" customWidth="1"/>
    <col min="3" max="3" width="10.28515625" style="106" bestFit="1" customWidth="1"/>
    <col min="14" max="14" width="6.28515625" customWidth="1"/>
    <col min="15" max="15" width="5.42578125" customWidth="1"/>
  </cols>
  <sheetData>
    <row r="1" spans="1:15" s="18" customFormat="1">
      <c r="A1" s="104" t="s">
        <v>1526</v>
      </c>
      <c r="B1" s="102" t="s">
        <v>1548</v>
      </c>
      <c r="C1" s="104" t="s">
        <v>1549</v>
      </c>
      <c r="D1" s="23" t="s">
        <v>1502</v>
      </c>
      <c r="E1" s="23" t="s">
        <v>1499</v>
      </c>
      <c r="F1" s="23" t="s">
        <v>1503</v>
      </c>
      <c r="G1" s="23" t="s">
        <v>1540</v>
      </c>
      <c r="H1" s="23" t="s">
        <v>1541</v>
      </c>
      <c r="I1" s="23" t="s">
        <v>1542</v>
      </c>
      <c r="J1" s="23" t="s">
        <v>1543</v>
      </c>
      <c r="K1" s="23" t="s">
        <v>1544</v>
      </c>
      <c r="L1" s="23" t="s">
        <v>1901</v>
      </c>
      <c r="M1" s="18" t="s">
        <v>243</v>
      </c>
      <c r="N1" s="18" t="s">
        <v>1896</v>
      </c>
      <c r="O1" s="18" t="s">
        <v>1897</v>
      </c>
    </row>
    <row r="2" spans="1:15">
      <c r="A2" s="105">
        <f t="shared" ref="A2:O7" ca="1" si="0">INDIRECT(ADDRESS(144+COLUMN(A2)-COLUMN($A$2),7+ROW(A2)-ROW($A$2),1,1,"Timeline"),1)</f>
        <v>38210</v>
      </c>
      <c r="B2" s="99">
        <f t="shared" ca="1" si="0"/>
        <v>2004</v>
      </c>
      <c r="C2" s="99">
        <f t="shared" ca="1" si="0"/>
        <v>8</v>
      </c>
      <c r="D2" s="99">
        <f t="shared" ca="1" si="0"/>
        <v>5</v>
      </c>
      <c r="E2" s="99">
        <f t="shared" ca="1" si="0"/>
        <v>0</v>
      </c>
      <c r="F2" s="99">
        <f t="shared" ca="1" si="0"/>
        <v>0</v>
      </c>
      <c r="G2" s="99">
        <f t="shared" ca="1" si="0"/>
        <v>0</v>
      </c>
      <c r="H2" s="99">
        <f t="shared" ca="1" si="0"/>
        <v>0</v>
      </c>
      <c r="I2" s="99">
        <f t="shared" ca="1" si="0"/>
        <v>0</v>
      </c>
      <c r="J2" s="99">
        <f t="shared" ca="1" si="0"/>
        <v>0</v>
      </c>
      <c r="K2" s="99">
        <f t="shared" ca="1" si="0"/>
        <v>0</v>
      </c>
      <c r="L2" s="99">
        <f t="shared" ca="1" si="0"/>
        <v>0</v>
      </c>
      <c r="M2" s="99">
        <f t="shared" ca="1" si="0"/>
        <v>0</v>
      </c>
      <c r="N2" s="99">
        <f t="shared" ca="1" si="0"/>
        <v>5</v>
      </c>
      <c r="O2" s="99">
        <f t="shared" ca="1" si="0"/>
        <v>5</v>
      </c>
    </row>
    <row r="3" spans="1:15">
      <c r="A3" s="105">
        <f t="shared" ca="1" si="0"/>
        <v>38241</v>
      </c>
      <c r="B3" s="99">
        <f t="shared" ca="1" si="0"/>
        <v>2004</v>
      </c>
      <c r="C3" s="99">
        <f t="shared" ca="1" si="0"/>
        <v>9</v>
      </c>
      <c r="D3" s="99">
        <f t="shared" ca="1" si="0"/>
        <v>8</v>
      </c>
      <c r="E3" s="99">
        <f t="shared" ca="1" si="0"/>
        <v>0</v>
      </c>
      <c r="F3" s="99">
        <f t="shared" ca="1" si="0"/>
        <v>0</v>
      </c>
      <c r="G3" s="99">
        <f t="shared" ca="1" si="0"/>
        <v>0</v>
      </c>
      <c r="H3" s="99">
        <f t="shared" ca="1" si="0"/>
        <v>0</v>
      </c>
      <c r="I3" s="99">
        <f t="shared" ca="1" si="0"/>
        <v>0</v>
      </c>
      <c r="J3" s="99">
        <f t="shared" ca="1" si="0"/>
        <v>0</v>
      </c>
      <c r="K3" s="99">
        <f t="shared" ca="1" si="0"/>
        <v>0</v>
      </c>
      <c r="L3" s="99">
        <f t="shared" ca="1" si="0"/>
        <v>0</v>
      </c>
      <c r="M3" s="99">
        <f t="shared" ca="1" si="0"/>
        <v>0</v>
      </c>
      <c r="N3" s="99">
        <f t="shared" ca="1" si="0"/>
        <v>8</v>
      </c>
      <c r="O3" s="99">
        <f t="shared" ca="1" si="0"/>
        <v>8</v>
      </c>
    </row>
    <row r="4" spans="1:15">
      <c r="A4" s="105">
        <f t="shared" ca="1" si="0"/>
        <v>38270</v>
      </c>
      <c r="B4" s="99">
        <f t="shared" ca="1" si="0"/>
        <v>2004</v>
      </c>
      <c r="C4" s="99">
        <f t="shared" ca="1" si="0"/>
        <v>10</v>
      </c>
      <c r="D4" s="99">
        <f t="shared" ca="1" si="0"/>
        <v>5</v>
      </c>
      <c r="E4" s="99">
        <f t="shared" ca="1" si="0"/>
        <v>0</v>
      </c>
      <c r="F4" s="99">
        <f t="shared" ca="1" si="0"/>
        <v>0</v>
      </c>
      <c r="G4" s="99">
        <f t="shared" ca="1" si="0"/>
        <v>0</v>
      </c>
      <c r="H4" s="99">
        <f t="shared" ca="1" si="0"/>
        <v>0</v>
      </c>
      <c r="I4" s="99">
        <f t="shared" ca="1" si="0"/>
        <v>0</v>
      </c>
      <c r="J4" s="99">
        <f t="shared" ca="1" si="0"/>
        <v>0</v>
      </c>
      <c r="K4" s="99">
        <f t="shared" ca="1" si="0"/>
        <v>0</v>
      </c>
      <c r="L4" s="99">
        <f t="shared" ca="1" si="0"/>
        <v>0</v>
      </c>
      <c r="M4" s="99">
        <f t="shared" ca="1" si="0"/>
        <v>0</v>
      </c>
      <c r="N4" s="99">
        <f t="shared" ca="1" si="0"/>
        <v>5</v>
      </c>
      <c r="O4" s="99">
        <f t="shared" ca="1" si="0"/>
        <v>5</v>
      </c>
    </row>
    <row r="5" spans="1:15">
      <c r="A5" s="105">
        <f t="shared" ca="1" si="0"/>
        <v>38318</v>
      </c>
      <c r="B5" s="99">
        <f t="shared" ca="1" si="0"/>
        <v>2004</v>
      </c>
      <c r="C5" s="99">
        <f t="shared" ca="1" si="0"/>
        <v>11</v>
      </c>
      <c r="D5" s="99">
        <f t="shared" ca="1" si="0"/>
        <v>3</v>
      </c>
      <c r="E5" s="99">
        <f t="shared" ca="1" si="0"/>
        <v>0</v>
      </c>
      <c r="F5" s="99">
        <f t="shared" ca="1" si="0"/>
        <v>0</v>
      </c>
      <c r="G5" s="99">
        <f t="shared" ca="1" si="0"/>
        <v>0</v>
      </c>
      <c r="H5" s="99">
        <f t="shared" ca="1" si="0"/>
        <v>0</v>
      </c>
      <c r="I5" s="99">
        <f t="shared" ca="1" si="0"/>
        <v>0</v>
      </c>
      <c r="J5" s="99">
        <f t="shared" ca="1" si="0"/>
        <v>0</v>
      </c>
      <c r="K5" s="99">
        <f t="shared" ca="1" si="0"/>
        <v>0</v>
      </c>
      <c r="L5" s="99">
        <f t="shared" ca="1" si="0"/>
        <v>0</v>
      </c>
      <c r="M5" s="99">
        <f t="shared" ca="1" si="0"/>
        <v>0</v>
      </c>
      <c r="N5" s="99">
        <f t="shared" ca="1" si="0"/>
        <v>3</v>
      </c>
      <c r="O5" s="99">
        <f t="shared" ca="1" si="0"/>
        <v>3</v>
      </c>
    </row>
    <row r="6" spans="1:15">
      <c r="A6" s="105">
        <f t="shared" ca="1" si="0"/>
        <v>38339</v>
      </c>
      <c r="B6" s="99">
        <f t="shared" ca="1" si="0"/>
        <v>2004</v>
      </c>
      <c r="C6" s="99">
        <f t="shared" ca="1" si="0"/>
        <v>12</v>
      </c>
      <c r="D6" s="99">
        <f t="shared" ca="1" si="0"/>
        <v>1</v>
      </c>
      <c r="E6" s="99">
        <f t="shared" ca="1" si="0"/>
        <v>0</v>
      </c>
      <c r="F6" s="99">
        <f t="shared" ca="1" si="0"/>
        <v>0</v>
      </c>
      <c r="G6" s="99">
        <f t="shared" ca="1" si="0"/>
        <v>0</v>
      </c>
      <c r="H6" s="99">
        <f t="shared" ca="1" si="0"/>
        <v>0</v>
      </c>
      <c r="I6" s="99">
        <f t="shared" ca="1" si="0"/>
        <v>0</v>
      </c>
      <c r="J6" s="99">
        <f t="shared" ca="1" si="0"/>
        <v>0</v>
      </c>
      <c r="K6" s="99">
        <f t="shared" ca="1" si="0"/>
        <v>0</v>
      </c>
      <c r="L6" s="99">
        <f t="shared" ca="1" si="0"/>
        <v>0</v>
      </c>
      <c r="M6" s="99">
        <f t="shared" ca="1" si="0"/>
        <v>0</v>
      </c>
      <c r="N6" s="99">
        <f t="shared" ca="1" si="0"/>
        <v>1</v>
      </c>
      <c r="O6" s="99">
        <f t="shared" ca="1" si="0"/>
        <v>1</v>
      </c>
    </row>
    <row r="7" spans="1:15">
      <c r="A7" s="105">
        <f t="shared" ca="1" si="0"/>
        <v>38367</v>
      </c>
      <c r="B7" s="99">
        <f t="shared" ca="1" si="0"/>
        <v>2005</v>
      </c>
      <c r="C7" s="99">
        <f t="shared" ca="1" si="0"/>
        <v>1</v>
      </c>
      <c r="D7" s="99">
        <f t="shared" ca="1" si="0"/>
        <v>0</v>
      </c>
      <c r="E7" s="99">
        <f t="shared" ca="1" si="0"/>
        <v>0</v>
      </c>
      <c r="F7" s="99">
        <f t="shared" ca="1" si="0"/>
        <v>0</v>
      </c>
      <c r="G7" s="99">
        <f t="shared" ca="1" si="0"/>
        <v>0</v>
      </c>
      <c r="H7" s="99">
        <f t="shared" ca="1" si="0"/>
        <v>0</v>
      </c>
      <c r="I7" s="99">
        <f t="shared" ca="1" si="0"/>
        <v>0</v>
      </c>
      <c r="J7" s="99">
        <f t="shared" ca="1" si="0"/>
        <v>0</v>
      </c>
      <c r="K7" s="99">
        <f t="shared" ca="1" si="0"/>
        <v>0</v>
      </c>
      <c r="L7" s="99">
        <f t="shared" ca="1" si="0"/>
        <v>0</v>
      </c>
      <c r="M7" s="99">
        <f t="shared" ca="1" si="0"/>
        <v>0</v>
      </c>
      <c r="N7" s="99">
        <f t="shared" ca="1" si="0"/>
        <v>0</v>
      </c>
      <c r="O7" s="99">
        <f t="shared" ca="1" si="0"/>
        <v>0</v>
      </c>
    </row>
    <row r="8" spans="1:15">
      <c r="A8" s="105">
        <f t="shared" ref="A8:O24" ca="1" si="1">INDIRECT(ADDRESS(144+COLUMN(A8)-COLUMN($A$2),7+ROW(A8)-ROW($A$2),1,1,"Timeline"),1)</f>
        <v>38594</v>
      </c>
      <c r="B8" s="99">
        <f t="shared" ca="1" si="1"/>
        <v>2005</v>
      </c>
      <c r="C8" s="99">
        <f t="shared" ca="1" si="1"/>
        <v>8</v>
      </c>
      <c r="D8" s="99">
        <f t="shared" ca="1" si="1"/>
        <v>2</v>
      </c>
      <c r="E8" s="99">
        <f t="shared" ca="1" si="1"/>
        <v>0</v>
      </c>
      <c r="F8" s="99">
        <f t="shared" ca="1" si="1"/>
        <v>0</v>
      </c>
      <c r="G8" s="99">
        <f t="shared" ca="1" si="1"/>
        <v>0</v>
      </c>
      <c r="H8" s="99">
        <f t="shared" ca="1" si="1"/>
        <v>0</v>
      </c>
      <c r="I8" s="99">
        <f t="shared" ca="1" si="1"/>
        <v>0</v>
      </c>
      <c r="J8" s="99">
        <f t="shared" ca="1" si="1"/>
        <v>0</v>
      </c>
      <c r="K8" s="99">
        <f t="shared" ca="1" si="1"/>
        <v>0</v>
      </c>
      <c r="L8" s="99">
        <f t="shared" ca="1" si="1"/>
        <v>0</v>
      </c>
      <c r="M8" s="99">
        <f t="shared" ca="1" si="1"/>
        <v>0</v>
      </c>
      <c r="N8" s="99">
        <f t="shared" ca="1" si="1"/>
        <v>2</v>
      </c>
      <c r="O8" s="99">
        <f t="shared" ca="1" si="1"/>
        <v>2</v>
      </c>
    </row>
    <row r="9" spans="1:15">
      <c r="A9" s="105">
        <f t="shared" ca="1" si="1"/>
        <v>38578</v>
      </c>
      <c r="B9" s="99">
        <f t="shared" ca="1" si="1"/>
        <v>2005</v>
      </c>
      <c r="C9" s="99">
        <f t="shared" ca="1" si="1"/>
        <v>8</v>
      </c>
      <c r="D9" s="99">
        <f t="shared" ca="1" si="1"/>
        <v>3</v>
      </c>
      <c r="E9" s="99">
        <f t="shared" ca="1" si="1"/>
        <v>0</v>
      </c>
      <c r="F9" s="99">
        <f t="shared" ca="1" si="1"/>
        <v>0</v>
      </c>
      <c r="G9" s="99">
        <f t="shared" ca="1" si="1"/>
        <v>0</v>
      </c>
      <c r="H9" s="99">
        <f t="shared" ca="1" si="1"/>
        <v>0</v>
      </c>
      <c r="I9" s="99">
        <f t="shared" ca="1" si="1"/>
        <v>0</v>
      </c>
      <c r="J9" s="99">
        <f t="shared" ca="1" si="1"/>
        <v>0</v>
      </c>
      <c r="K9" s="99">
        <f t="shared" ca="1" si="1"/>
        <v>0</v>
      </c>
      <c r="L9" s="99">
        <f t="shared" ca="1" si="1"/>
        <v>0</v>
      </c>
      <c r="M9" s="99">
        <f t="shared" ca="1" si="1"/>
        <v>0</v>
      </c>
      <c r="N9" s="99">
        <f t="shared" ca="1" si="1"/>
        <v>3</v>
      </c>
      <c r="O9" s="99">
        <f t="shared" ca="1" si="1"/>
        <v>3</v>
      </c>
    </row>
    <row r="10" spans="1:15">
      <c r="A10" s="105">
        <f t="shared" ca="1" si="1"/>
        <v>38612</v>
      </c>
      <c r="B10" s="99">
        <f t="shared" ca="1" si="1"/>
        <v>2005</v>
      </c>
      <c r="C10" s="99">
        <f t="shared" ca="1" si="1"/>
        <v>9</v>
      </c>
      <c r="D10" s="99">
        <f t="shared" ca="1" si="1"/>
        <v>1</v>
      </c>
      <c r="E10" s="99">
        <f t="shared" ca="1" si="1"/>
        <v>0</v>
      </c>
      <c r="F10" s="99">
        <f t="shared" ca="1" si="1"/>
        <v>0</v>
      </c>
      <c r="G10" s="99">
        <f t="shared" ca="1" si="1"/>
        <v>0</v>
      </c>
      <c r="H10" s="99">
        <f t="shared" ca="1" si="1"/>
        <v>0</v>
      </c>
      <c r="I10" s="99">
        <f t="shared" ca="1" si="1"/>
        <v>0</v>
      </c>
      <c r="J10" s="99">
        <f t="shared" ca="1" si="1"/>
        <v>0</v>
      </c>
      <c r="K10" s="99">
        <f t="shared" ca="1" si="1"/>
        <v>0</v>
      </c>
      <c r="L10" s="99">
        <f t="shared" ca="1" si="1"/>
        <v>0</v>
      </c>
      <c r="M10" s="99">
        <f t="shared" ca="1" si="1"/>
        <v>0</v>
      </c>
      <c r="N10" s="99">
        <f t="shared" ca="1" si="1"/>
        <v>1</v>
      </c>
      <c r="O10" s="99">
        <f t="shared" ca="1" si="1"/>
        <v>1</v>
      </c>
    </row>
    <row r="11" spans="1:15">
      <c r="A11" s="105">
        <f t="shared" ca="1" si="1"/>
        <v>38759</v>
      </c>
      <c r="B11" s="99">
        <f t="shared" ca="1" si="1"/>
        <v>2006</v>
      </c>
      <c r="C11" s="99">
        <f t="shared" ca="1" si="1"/>
        <v>2</v>
      </c>
      <c r="D11" s="99">
        <f t="shared" ca="1" si="1"/>
        <v>5</v>
      </c>
      <c r="E11" s="99">
        <f t="shared" ca="1" si="1"/>
        <v>1</v>
      </c>
      <c r="F11" s="99">
        <f t="shared" ca="1" si="1"/>
        <v>0</v>
      </c>
      <c r="G11" s="99">
        <f t="shared" ca="1" si="1"/>
        <v>0</v>
      </c>
      <c r="H11" s="99">
        <f t="shared" ca="1" si="1"/>
        <v>0</v>
      </c>
      <c r="I11" s="99">
        <f t="shared" ca="1" si="1"/>
        <v>0</v>
      </c>
      <c r="J11" s="99">
        <f t="shared" ca="1" si="1"/>
        <v>0</v>
      </c>
      <c r="K11" s="99">
        <f t="shared" ca="1" si="1"/>
        <v>0</v>
      </c>
      <c r="L11" s="99">
        <f t="shared" ca="1" si="1"/>
        <v>0</v>
      </c>
      <c r="M11" s="99">
        <f t="shared" ca="1" si="1"/>
        <v>0</v>
      </c>
      <c r="N11" s="99">
        <f t="shared" ca="1" si="1"/>
        <v>6</v>
      </c>
      <c r="O11" s="99">
        <f t="shared" ca="1" si="1"/>
        <v>6</v>
      </c>
    </row>
    <row r="12" spans="1:15">
      <c r="A12" s="105">
        <f t="shared" ca="1" si="1"/>
        <v>38794</v>
      </c>
      <c r="B12" s="99">
        <f t="shared" ca="1" si="1"/>
        <v>2006</v>
      </c>
      <c r="C12" s="99">
        <f t="shared" ca="1" si="1"/>
        <v>3</v>
      </c>
      <c r="D12" s="99">
        <f t="shared" ca="1" si="1"/>
        <v>2</v>
      </c>
      <c r="E12" s="99">
        <f t="shared" ca="1" si="1"/>
        <v>2</v>
      </c>
      <c r="F12" s="99">
        <f t="shared" ca="1" si="1"/>
        <v>0</v>
      </c>
      <c r="G12" s="99">
        <f t="shared" ca="1" si="1"/>
        <v>0</v>
      </c>
      <c r="H12" s="99">
        <f t="shared" ca="1" si="1"/>
        <v>0</v>
      </c>
      <c r="I12" s="99">
        <f t="shared" ca="1" si="1"/>
        <v>0</v>
      </c>
      <c r="J12" s="99">
        <f t="shared" ca="1" si="1"/>
        <v>0</v>
      </c>
      <c r="K12" s="99">
        <f t="shared" ca="1" si="1"/>
        <v>0</v>
      </c>
      <c r="L12" s="99">
        <f t="shared" ca="1" si="1"/>
        <v>0</v>
      </c>
      <c r="M12" s="99">
        <f t="shared" ca="1" si="1"/>
        <v>0</v>
      </c>
      <c r="N12" s="99">
        <f t="shared" ca="1" si="1"/>
        <v>4</v>
      </c>
      <c r="O12" s="99">
        <f t="shared" ca="1" si="1"/>
        <v>4</v>
      </c>
    </row>
    <row r="13" spans="1:15">
      <c r="A13" s="105">
        <f t="shared" ca="1" si="1"/>
        <v>38808</v>
      </c>
      <c r="B13" s="99">
        <f t="shared" ca="1" si="1"/>
        <v>2006</v>
      </c>
      <c r="C13" s="99">
        <f t="shared" ca="1" si="1"/>
        <v>4</v>
      </c>
      <c r="D13" s="99">
        <f t="shared" ca="1" si="1"/>
        <v>3</v>
      </c>
      <c r="E13" s="99">
        <f t="shared" ca="1" si="1"/>
        <v>3</v>
      </c>
      <c r="F13" s="99">
        <f t="shared" ca="1" si="1"/>
        <v>0</v>
      </c>
      <c r="G13" s="99">
        <f t="shared" ca="1" si="1"/>
        <v>0</v>
      </c>
      <c r="H13" s="99">
        <f t="shared" ca="1" si="1"/>
        <v>0</v>
      </c>
      <c r="I13" s="99">
        <f t="shared" ca="1" si="1"/>
        <v>0</v>
      </c>
      <c r="J13" s="99">
        <f t="shared" ca="1" si="1"/>
        <v>0</v>
      </c>
      <c r="K13" s="99">
        <f t="shared" ca="1" si="1"/>
        <v>0</v>
      </c>
      <c r="L13" s="99">
        <f t="shared" ca="1" si="1"/>
        <v>0</v>
      </c>
      <c r="M13" s="99">
        <f t="shared" ca="1" si="1"/>
        <v>0</v>
      </c>
      <c r="N13" s="99">
        <f t="shared" ca="1" si="1"/>
        <v>6</v>
      </c>
      <c r="O13" s="99">
        <f t="shared" ca="1" si="1"/>
        <v>6</v>
      </c>
    </row>
    <row r="14" spans="1:15">
      <c r="A14" s="105">
        <f t="shared" ca="1" si="1"/>
        <v>38829</v>
      </c>
      <c r="B14" s="99">
        <f t="shared" ca="1" si="1"/>
        <v>2006</v>
      </c>
      <c r="C14" s="99">
        <f t="shared" ca="1" si="1"/>
        <v>4</v>
      </c>
      <c r="D14" s="99">
        <f t="shared" ca="1" si="1"/>
        <v>3</v>
      </c>
      <c r="E14" s="99">
        <f t="shared" ca="1" si="1"/>
        <v>2</v>
      </c>
      <c r="F14" s="99">
        <f t="shared" ca="1" si="1"/>
        <v>0</v>
      </c>
      <c r="G14" s="99">
        <f t="shared" ca="1" si="1"/>
        <v>0</v>
      </c>
      <c r="H14" s="99">
        <f t="shared" ca="1" si="1"/>
        <v>0</v>
      </c>
      <c r="I14" s="99">
        <f t="shared" ca="1" si="1"/>
        <v>0</v>
      </c>
      <c r="J14" s="99">
        <f t="shared" ca="1" si="1"/>
        <v>0</v>
      </c>
      <c r="K14" s="99">
        <f t="shared" ca="1" si="1"/>
        <v>0</v>
      </c>
      <c r="L14" s="99">
        <f t="shared" ca="1" si="1"/>
        <v>0</v>
      </c>
      <c r="M14" s="99">
        <f t="shared" ca="1" si="1"/>
        <v>0</v>
      </c>
      <c r="N14" s="99">
        <f t="shared" ca="1" si="1"/>
        <v>5</v>
      </c>
      <c r="O14" s="99">
        <f t="shared" ca="1" si="1"/>
        <v>5</v>
      </c>
    </row>
    <row r="15" spans="1:15">
      <c r="A15" s="105">
        <f t="shared" ca="1" si="1"/>
        <v>38858</v>
      </c>
      <c r="B15" s="99">
        <f t="shared" ca="1" si="1"/>
        <v>2006</v>
      </c>
      <c r="C15" s="99">
        <f t="shared" ca="1" si="1"/>
        <v>5</v>
      </c>
      <c r="D15" s="99">
        <f t="shared" ca="1" si="1"/>
        <v>3</v>
      </c>
      <c r="E15" s="99">
        <f t="shared" ca="1" si="1"/>
        <v>1</v>
      </c>
      <c r="F15" s="99">
        <f t="shared" ca="1" si="1"/>
        <v>0</v>
      </c>
      <c r="G15" s="99">
        <f t="shared" ca="1" si="1"/>
        <v>0</v>
      </c>
      <c r="H15" s="99">
        <f t="shared" ca="1" si="1"/>
        <v>0</v>
      </c>
      <c r="I15" s="99">
        <f t="shared" ca="1" si="1"/>
        <v>0</v>
      </c>
      <c r="J15" s="99">
        <f t="shared" ca="1" si="1"/>
        <v>0</v>
      </c>
      <c r="K15" s="99">
        <f t="shared" ca="1" si="1"/>
        <v>0</v>
      </c>
      <c r="L15" s="99">
        <f t="shared" ca="1" si="1"/>
        <v>0</v>
      </c>
      <c r="M15" s="99">
        <f t="shared" ca="1" si="1"/>
        <v>0</v>
      </c>
      <c r="N15" s="99">
        <f t="shared" ca="1" si="1"/>
        <v>4</v>
      </c>
      <c r="O15" s="99">
        <f t="shared" ca="1" si="1"/>
        <v>4</v>
      </c>
    </row>
    <row r="16" spans="1:15">
      <c r="A16" s="105">
        <f t="shared" ca="1" si="1"/>
        <v>38892</v>
      </c>
      <c r="B16" s="99">
        <f t="shared" ca="1" si="1"/>
        <v>2006</v>
      </c>
      <c r="C16" s="99">
        <f t="shared" ca="1" si="1"/>
        <v>6</v>
      </c>
      <c r="D16" s="99">
        <f t="shared" ca="1" si="1"/>
        <v>1</v>
      </c>
      <c r="E16" s="99">
        <f t="shared" ca="1" si="1"/>
        <v>4</v>
      </c>
      <c r="F16" s="99">
        <f t="shared" ca="1" si="1"/>
        <v>0</v>
      </c>
      <c r="G16" s="99">
        <f t="shared" ca="1" si="1"/>
        <v>0</v>
      </c>
      <c r="H16" s="99">
        <f t="shared" ca="1" si="1"/>
        <v>0</v>
      </c>
      <c r="I16" s="99">
        <f t="shared" ca="1" si="1"/>
        <v>0</v>
      </c>
      <c r="J16" s="99">
        <f t="shared" ca="1" si="1"/>
        <v>0</v>
      </c>
      <c r="K16" s="99">
        <f t="shared" ca="1" si="1"/>
        <v>0</v>
      </c>
      <c r="L16" s="99">
        <f t="shared" ca="1" si="1"/>
        <v>0</v>
      </c>
      <c r="M16" s="99">
        <f t="shared" ca="1" si="1"/>
        <v>0</v>
      </c>
      <c r="N16" s="99">
        <f t="shared" ca="1" si="1"/>
        <v>5</v>
      </c>
      <c r="O16" s="99">
        <f t="shared" ca="1" si="1"/>
        <v>5</v>
      </c>
    </row>
    <row r="17" spans="1:15">
      <c r="A17" s="105">
        <f t="shared" ca="1" si="1"/>
        <v>38914</v>
      </c>
      <c r="B17" s="99">
        <f t="shared" ca="1" si="1"/>
        <v>2006</v>
      </c>
      <c r="C17" s="99">
        <f t="shared" ca="1" si="1"/>
        <v>7</v>
      </c>
      <c r="D17" s="99">
        <f t="shared" ca="1" si="1"/>
        <v>2</v>
      </c>
      <c r="E17" s="99">
        <f t="shared" ca="1" si="1"/>
        <v>4</v>
      </c>
      <c r="F17" s="99">
        <f t="shared" ca="1" si="1"/>
        <v>0</v>
      </c>
      <c r="G17" s="99">
        <f t="shared" ca="1" si="1"/>
        <v>0</v>
      </c>
      <c r="H17" s="99">
        <f t="shared" ca="1" si="1"/>
        <v>0</v>
      </c>
      <c r="I17" s="99">
        <f t="shared" ca="1" si="1"/>
        <v>0</v>
      </c>
      <c r="J17" s="99">
        <f t="shared" ca="1" si="1"/>
        <v>0</v>
      </c>
      <c r="K17" s="99">
        <f t="shared" ca="1" si="1"/>
        <v>0</v>
      </c>
      <c r="L17" s="99">
        <f t="shared" ca="1" si="1"/>
        <v>0</v>
      </c>
      <c r="M17" s="99">
        <f t="shared" ca="1" si="1"/>
        <v>0</v>
      </c>
      <c r="N17" s="99">
        <f t="shared" ca="1" si="1"/>
        <v>6</v>
      </c>
      <c r="O17" s="99">
        <f t="shared" ca="1" si="1"/>
        <v>6</v>
      </c>
    </row>
    <row r="18" spans="1:15">
      <c r="A18" s="105">
        <f t="shared" ca="1" si="1"/>
        <v>38990</v>
      </c>
      <c r="B18" s="99">
        <f t="shared" ca="1" si="1"/>
        <v>2006</v>
      </c>
      <c r="C18" s="99">
        <f t="shared" ca="1" si="1"/>
        <v>9</v>
      </c>
      <c r="D18" s="99">
        <f t="shared" ca="1" si="1"/>
        <v>1</v>
      </c>
      <c r="E18" s="99">
        <f t="shared" ca="1" si="1"/>
        <v>2</v>
      </c>
      <c r="F18" s="99">
        <f t="shared" ca="1" si="1"/>
        <v>0</v>
      </c>
      <c r="G18" s="99">
        <f t="shared" ca="1" si="1"/>
        <v>0</v>
      </c>
      <c r="H18" s="99">
        <f t="shared" ca="1" si="1"/>
        <v>0</v>
      </c>
      <c r="I18" s="99">
        <f t="shared" ca="1" si="1"/>
        <v>0</v>
      </c>
      <c r="J18" s="99">
        <f t="shared" ca="1" si="1"/>
        <v>0</v>
      </c>
      <c r="K18" s="99">
        <f t="shared" ca="1" si="1"/>
        <v>0</v>
      </c>
      <c r="L18" s="99">
        <f t="shared" ca="1" si="1"/>
        <v>0</v>
      </c>
      <c r="M18" s="99">
        <f t="shared" ca="1" si="1"/>
        <v>0</v>
      </c>
      <c r="N18" s="99">
        <f t="shared" ca="1" si="1"/>
        <v>3</v>
      </c>
      <c r="O18" s="99">
        <f t="shared" ca="1" si="1"/>
        <v>3</v>
      </c>
    </row>
    <row r="19" spans="1:15">
      <c r="A19" s="105">
        <f t="shared" ca="1" si="1"/>
        <v>39021</v>
      </c>
      <c r="B19" s="99">
        <f t="shared" ca="1" si="1"/>
        <v>2006</v>
      </c>
      <c r="C19" s="99">
        <f t="shared" ca="1" si="1"/>
        <v>10</v>
      </c>
      <c r="D19" s="99">
        <f t="shared" ca="1" si="1"/>
        <v>1</v>
      </c>
      <c r="E19" s="99">
        <f t="shared" ca="1" si="1"/>
        <v>2</v>
      </c>
      <c r="F19" s="99">
        <f t="shared" ca="1" si="1"/>
        <v>0</v>
      </c>
      <c r="G19" s="99">
        <f t="shared" ca="1" si="1"/>
        <v>0</v>
      </c>
      <c r="H19" s="99">
        <f t="shared" ca="1" si="1"/>
        <v>0</v>
      </c>
      <c r="I19" s="99">
        <f t="shared" ca="1" si="1"/>
        <v>0</v>
      </c>
      <c r="J19" s="99">
        <f t="shared" ca="1" si="1"/>
        <v>0</v>
      </c>
      <c r="K19" s="99">
        <f t="shared" ca="1" si="1"/>
        <v>0</v>
      </c>
      <c r="L19" s="99">
        <f t="shared" ca="1" si="1"/>
        <v>0</v>
      </c>
      <c r="M19" s="99">
        <f t="shared" ca="1" si="1"/>
        <v>0</v>
      </c>
      <c r="N19" s="99">
        <f t="shared" ca="1" si="1"/>
        <v>3</v>
      </c>
      <c r="O19" s="99">
        <f t="shared" ca="1" si="1"/>
        <v>3</v>
      </c>
    </row>
    <row r="20" spans="1:15">
      <c r="A20" s="105">
        <f t="shared" ca="1" si="1"/>
        <v>39317</v>
      </c>
      <c r="B20" s="99">
        <f t="shared" ca="1" si="1"/>
        <v>2007</v>
      </c>
      <c r="C20" s="99">
        <f t="shared" ca="1" si="1"/>
        <v>8</v>
      </c>
      <c r="D20" s="99">
        <f t="shared" ca="1" si="1"/>
        <v>1</v>
      </c>
      <c r="E20" s="99">
        <f t="shared" ca="1" si="1"/>
        <v>2</v>
      </c>
      <c r="F20" s="99">
        <f t="shared" ca="1" si="1"/>
        <v>0</v>
      </c>
      <c r="G20" s="99">
        <f t="shared" ca="1" si="1"/>
        <v>0</v>
      </c>
      <c r="H20" s="99">
        <f t="shared" ca="1" si="1"/>
        <v>0</v>
      </c>
      <c r="I20" s="99">
        <f t="shared" ca="1" si="1"/>
        <v>0</v>
      </c>
      <c r="J20" s="99">
        <f t="shared" ca="1" si="1"/>
        <v>0</v>
      </c>
      <c r="K20" s="99">
        <f t="shared" ca="1" si="1"/>
        <v>0</v>
      </c>
      <c r="L20" s="99">
        <f t="shared" ca="1" si="1"/>
        <v>0</v>
      </c>
      <c r="M20" s="99">
        <f t="shared" ca="1" si="1"/>
        <v>0</v>
      </c>
      <c r="N20" s="99">
        <f t="shared" ca="1" si="1"/>
        <v>3</v>
      </c>
      <c r="O20" s="99">
        <f t="shared" ca="1" si="1"/>
        <v>3</v>
      </c>
    </row>
    <row r="21" spans="1:15">
      <c r="A21" s="105">
        <f t="shared" ca="1" si="1"/>
        <v>39032</v>
      </c>
      <c r="B21" s="99">
        <f t="shared" ca="1" si="1"/>
        <v>2006</v>
      </c>
      <c r="C21" s="99">
        <f t="shared" ca="1" si="1"/>
        <v>11</v>
      </c>
      <c r="D21" s="99">
        <f t="shared" ca="1" si="1"/>
        <v>4</v>
      </c>
      <c r="E21" s="99">
        <f t="shared" ca="1" si="1"/>
        <v>2</v>
      </c>
      <c r="F21" s="99">
        <f t="shared" ca="1" si="1"/>
        <v>0</v>
      </c>
      <c r="G21" s="99">
        <f t="shared" ca="1" si="1"/>
        <v>0</v>
      </c>
      <c r="H21" s="99">
        <f t="shared" ca="1" si="1"/>
        <v>0</v>
      </c>
      <c r="I21" s="99">
        <f t="shared" ca="1" si="1"/>
        <v>0</v>
      </c>
      <c r="J21" s="99">
        <f t="shared" ca="1" si="1"/>
        <v>0</v>
      </c>
      <c r="K21" s="99">
        <f t="shared" ca="1" si="1"/>
        <v>0</v>
      </c>
      <c r="L21" s="99">
        <f t="shared" ca="1" si="1"/>
        <v>0</v>
      </c>
      <c r="M21" s="99">
        <f t="shared" ca="1" si="1"/>
        <v>39</v>
      </c>
      <c r="N21" s="99">
        <f t="shared" ca="1" si="1"/>
        <v>6</v>
      </c>
      <c r="O21" s="99">
        <f t="shared" ca="1" si="1"/>
        <v>6</v>
      </c>
    </row>
    <row r="22" spans="1:15">
      <c r="A22" s="105">
        <f t="shared" ca="1" si="1"/>
        <v>39046</v>
      </c>
      <c r="B22" s="99">
        <f t="shared" ca="1" si="1"/>
        <v>2006</v>
      </c>
      <c r="C22" s="99">
        <f t="shared" ca="1" si="1"/>
        <v>11</v>
      </c>
      <c r="D22" s="99">
        <f t="shared" ca="1" si="1"/>
        <v>3</v>
      </c>
      <c r="E22" s="99">
        <f t="shared" ca="1" si="1"/>
        <v>4</v>
      </c>
      <c r="F22" s="99">
        <f t="shared" ca="1" si="1"/>
        <v>1</v>
      </c>
      <c r="G22" s="99">
        <f t="shared" ca="1" si="1"/>
        <v>0</v>
      </c>
      <c r="H22" s="99">
        <f t="shared" ca="1" si="1"/>
        <v>0</v>
      </c>
      <c r="I22" s="99">
        <f t="shared" ca="1" si="1"/>
        <v>0</v>
      </c>
      <c r="J22" s="99">
        <f t="shared" ca="1" si="1"/>
        <v>0</v>
      </c>
      <c r="K22" s="99">
        <f t="shared" ca="1" si="1"/>
        <v>0</v>
      </c>
      <c r="L22" s="99">
        <f t="shared" ca="1" si="1"/>
        <v>0</v>
      </c>
      <c r="M22" s="99">
        <f t="shared" ca="1" si="1"/>
        <v>64</v>
      </c>
      <c r="N22" s="99">
        <f t="shared" ca="1" si="1"/>
        <v>8</v>
      </c>
      <c r="O22" s="99">
        <f t="shared" ca="1" si="1"/>
        <v>8</v>
      </c>
    </row>
    <row r="23" spans="1:15">
      <c r="A23" s="105">
        <f t="shared" ca="1" si="1"/>
        <v>39060</v>
      </c>
      <c r="B23" s="99">
        <f t="shared" ca="1" si="1"/>
        <v>2006</v>
      </c>
      <c r="C23" s="99">
        <f t="shared" ca="1" si="1"/>
        <v>12</v>
      </c>
      <c r="D23" s="99">
        <f t="shared" ca="1" si="1"/>
        <v>3</v>
      </c>
      <c r="E23" s="99">
        <f t="shared" ca="1" si="1"/>
        <v>4</v>
      </c>
      <c r="F23" s="99">
        <f t="shared" ca="1" si="1"/>
        <v>2</v>
      </c>
      <c r="G23" s="99">
        <f t="shared" ca="1" si="1"/>
        <v>0</v>
      </c>
      <c r="H23" s="99">
        <f t="shared" ca="1" si="1"/>
        <v>0</v>
      </c>
      <c r="I23" s="99">
        <f t="shared" ca="1" si="1"/>
        <v>0</v>
      </c>
      <c r="J23" s="99">
        <f t="shared" ca="1" si="1"/>
        <v>0</v>
      </c>
      <c r="K23" s="99">
        <f t="shared" ca="1" si="1"/>
        <v>0</v>
      </c>
      <c r="L23" s="99">
        <f t="shared" ca="1" si="1"/>
        <v>0</v>
      </c>
      <c r="M23" s="99">
        <f t="shared" ca="1" si="1"/>
        <v>84</v>
      </c>
      <c r="N23" s="99">
        <f t="shared" ca="1" si="1"/>
        <v>10</v>
      </c>
      <c r="O23" s="99">
        <f t="shared" ca="1" si="1"/>
        <v>10</v>
      </c>
    </row>
    <row r="24" spans="1:15">
      <c r="A24" s="105">
        <f t="shared" ca="1" si="1"/>
        <v>39073</v>
      </c>
      <c r="B24" s="99">
        <f t="shared" ca="1" si="1"/>
        <v>2006</v>
      </c>
      <c r="C24" s="99">
        <f t="shared" ca="1" si="1"/>
        <v>12</v>
      </c>
      <c r="D24" s="99">
        <f t="shared" ca="1" si="1"/>
        <v>0</v>
      </c>
      <c r="E24" s="99">
        <f t="shared" ca="1" si="1"/>
        <v>1</v>
      </c>
      <c r="F24" s="99">
        <f t="shared" ca="1" si="1"/>
        <v>1</v>
      </c>
      <c r="G24" s="99">
        <f t="shared" ca="1" si="1"/>
        <v>0</v>
      </c>
      <c r="H24" s="99">
        <f t="shared" ca="1" si="1"/>
        <v>0</v>
      </c>
      <c r="I24" s="99">
        <f t="shared" ca="1" si="1"/>
        <v>0</v>
      </c>
      <c r="J24" s="99">
        <f t="shared" ca="1" si="1"/>
        <v>0</v>
      </c>
      <c r="K24" s="99">
        <f t="shared" ca="1" si="1"/>
        <v>0</v>
      </c>
      <c r="L24" s="99">
        <f t="shared" ca="1" si="1"/>
        <v>0</v>
      </c>
      <c r="M24" s="99">
        <f t="shared" ca="1" si="1"/>
        <v>35</v>
      </c>
      <c r="N24" s="99">
        <f t="shared" ca="1" si="1"/>
        <v>3</v>
      </c>
      <c r="O24" s="99">
        <f t="shared" ca="1" si="1"/>
        <v>3</v>
      </c>
    </row>
    <row r="25" spans="1:15">
      <c r="A25" s="105">
        <f t="shared" ref="A25:O41" ca="1" si="2">INDIRECT(ADDRESS(144+COLUMN(A25)-COLUMN($A$2),7+ROW(A25)-ROW($A$2),1,1,"Timeline"),1)</f>
        <v>39088</v>
      </c>
      <c r="B25" s="99">
        <f t="shared" ca="1" si="2"/>
        <v>2007</v>
      </c>
      <c r="C25" s="99">
        <f t="shared" ca="1" si="2"/>
        <v>1</v>
      </c>
      <c r="D25" s="99">
        <f t="shared" ca="1" si="2"/>
        <v>3</v>
      </c>
      <c r="E25" s="99">
        <f t="shared" ca="1" si="2"/>
        <v>1</v>
      </c>
      <c r="F25" s="99">
        <f t="shared" ca="1" si="2"/>
        <v>1</v>
      </c>
      <c r="G25" s="99">
        <f t="shared" ca="1" si="2"/>
        <v>0</v>
      </c>
      <c r="H25" s="99">
        <f t="shared" ca="1" si="2"/>
        <v>0</v>
      </c>
      <c r="I25" s="99">
        <f t="shared" ca="1" si="2"/>
        <v>0</v>
      </c>
      <c r="J25" s="99">
        <f t="shared" ca="1" si="2"/>
        <v>0</v>
      </c>
      <c r="K25" s="99">
        <f t="shared" ca="1" si="2"/>
        <v>0</v>
      </c>
      <c r="L25" s="99">
        <f t="shared" ca="1" si="2"/>
        <v>0</v>
      </c>
      <c r="M25" s="99">
        <f t="shared" ca="1" si="2"/>
        <v>47</v>
      </c>
      <c r="N25" s="99">
        <f t="shared" ca="1" si="2"/>
        <v>6</v>
      </c>
      <c r="O25" s="99">
        <f t="shared" ca="1" si="2"/>
        <v>6</v>
      </c>
    </row>
    <row r="26" spans="1:15">
      <c r="A26" s="105">
        <f t="shared" ca="1" si="2"/>
        <v>39102</v>
      </c>
      <c r="B26" s="99">
        <f t="shared" ca="1" si="2"/>
        <v>2007</v>
      </c>
      <c r="C26" s="99">
        <f t="shared" ca="1" si="2"/>
        <v>1</v>
      </c>
      <c r="D26" s="99">
        <f t="shared" ca="1" si="2"/>
        <v>1</v>
      </c>
      <c r="E26" s="99">
        <f t="shared" ca="1" si="2"/>
        <v>1</v>
      </c>
      <c r="F26" s="99">
        <f t="shared" ca="1" si="2"/>
        <v>1</v>
      </c>
      <c r="G26" s="99">
        <f t="shared" ca="1" si="2"/>
        <v>0</v>
      </c>
      <c r="H26" s="99">
        <f t="shared" ca="1" si="2"/>
        <v>0</v>
      </c>
      <c r="I26" s="99">
        <f t="shared" ca="1" si="2"/>
        <v>0</v>
      </c>
      <c r="J26" s="99">
        <f t="shared" ca="1" si="2"/>
        <v>0</v>
      </c>
      <c r="K26" s="99">
        <f t="shared" ca="1" si="2"/>
        <v>0</v>
      </c>
      <c r="L26" s="99">
        <f t="shared" ca="1" si="2"/>
        <v>0</v>
      </c>
      <c r="M26" s="99">
        <f t="shared" ca="1" si="2"/>
        <v>72</v>
      </c>
      <c r="N26" s="99">
        <f t="shared" ca="1" si="2"/>
        <v>4</v>
      </c>
      <c r="O26" s="99">
        <f t="shared" ca="1" si="2"/>
        <v>4</v>
      </c>
    </row>
    <row r="27" spans="1:15">
      <c r="A27" s="105">
        <f t="shared" ca="1" si="2"/>
        <v>39116</v>
      </c>
      <c r="B27" s="99">
        <f t="shared" ca="1" si="2"/>
        <v>2007</v>
      </c>
      <c r="C27" s="99">
        <f t="shared" ca="1" si="2"/>
        <v>2</v>
      </c>
      <c r="D27" s="99">
        <f t="shared" ca="1" si="2"/>
        <v>3</v>
      </c>
      <c r="E27" s="99">
        <f t="shared" ca="1" si="2"/>
        <v>2</v>
      </c>
      <c r="F27" s="99">
        <f t="shared" ca="1" si="2"/>
        <v>1</v>
      </c>
      <c r="G27" s="99">
        <f t="shared" ca="1" si="2"/>
        <v>0</v>
      </c>
      <c r="H27" s="99">
        <f t="shared" ca="1" si="2"/>
        <v>0</v>
      </c>
      <c r="I27" s="99">
        <f t="shared" ca="1" si="2"/>
        <v>0</v>
      </c>
      <c r="J27" s="99">
        <f t="shared" ca="1" si="2"/>
        <v>0</v>
      </c>
      <c r="K27" s="99">
        <f t="shared" ca="1" si="2"/>
        <v>0</v>
      </c>
      <c r="L27" s="99">
        <f t="shared" ca="1" si="2"/>
        <v>0</v>
      </c>
      <c r="M27" s="99">
        <f t="shared" ca="1" si="2"/>
        <v>48</v>
      </c>
      <c r="N27" s="99">
        <f t="shared" ca="1" si="2"/>
        <v>7</v>
      </c>
      <c r="O27" s="99">
        <f t="shared" ca="1" si="2"/>
        <v>7</v>
      </c>
    </row>
    <row r="28" spans="1:15">
      <c r="A28" s="105">
        <f t="shared" ca="1" si="2"/>
        <v>39130</v>
      </c>
      <c r="B28" s="99">
        <f t="shared" ca="1" si="2"/>
        <v>2007</v>
      </c>
      <c r="C28" s="99">
        <f t="shared" ca="1" si="2"/>
        <v>2</v>
      </c>
      <c r="D28" s="99">
        <f t="shared" ca="1" si="2"/>
        <v>2</v>
      </c>
      <c r="E28" s="99">
        <f t="shared" ca="1" si="2"/>
        <v>1</v>
      </c>
      <c r="F28" s="99">
        <f t="shared" ca="1" si="2"/>
        <v>2</v>
      </c>
      <c r="G28" s="99">
        <f t="shared" ca="1" si="2"/>
        <v>0</v>
      </c>
      <c r="H28" s="99">
        <f t="shared" ca="1" si="2"/>
        <v>0</v>
      </c>
      <c r="I28" s="99">
        <f t="shared" ca="1" si="2"/>
        <v>0</v>
      </c>
      <c r="J28" s="99">
        <f t="shared" ca="1" si="2"/>
        <v>0</v>
      </c>
      <c r="K28" s="99">
        <f t="shared" ca="1" si="2"/>
        <v>0</v>
      </c>
      <c r="L28" s="99">
        <f t="shared" ca="1" si="2"/>
        <v>0</v>
      </c>
      <c r="M28" s="99">
        <f t="shared" ca="1" si="2"/>
        <v>38</v>
      </c>
      <c r="N28" s="99">
        <f t="shared" ca="1" si="2"/>
        <v>5</v>
      </c>
      <c r="O28" s="99">
        <f t="shared" ca="1" si="2"/>
        <v>5</v>
      </c>
    </row>
    <row r="29" spans="1:15">
      <c r="A29" s="105">
        <f t="shared" ca="1" si="2"/>
        <v>39144</v>
      </c>
      <c r="B29" s="99">
        <f t="shared" ca="1" si="2"/>
        <v>2007</v>
      </c>
      <c r="C29" s="99">
        <f t="shared" ca="1" si="2"/>
        <v>3</v>
      </c>
      <c r="D29" s="99">
        <f t="shared" ca="1" si="2"/>
        <v>0</v>
      </c>
      <c r="E29" s="99">
        <f t="shared" ca="1" si="2"/>
        <v>0</v>
      </c>
      <c r="F29" s="99">
        <f t="shared" ca="1" si="2"/>
        <v>1</v>
      </c>
      <c r="G29" s="99">
        <f t="shared" ca="1" si="2"/>
        <v>0</v>
      </c>
      <c r="H29" s="99">
        <f t="shared" ca="1" si="2"/>
        <v>0</v>
      </c>
      <c r="I29" s="99">
        <f t="shared" ca="1" si="2"/>
        <v>0</v>
      </c>
      <c r="J29" s="99">
        <f t="shared" ca="1" si="2"/>
        <v>0</v>
      </c>
      <c r="K29" s="99">
        <f t="shared" ca="1" si="2"/>
        <v>0</v>
      </c>
      <c r="L29" s="99">
        <f t="shared" ca="1" si="2"/>
        <v>0</v>
      </c>
      <c r="M29" s="99">
        <f t="shared" ca="1" si="2"/>
        <v>34</v>
      </c>
      <c r="N29" s="99">
        <f t="shared" ca="1" si="2"/>
        <v>1</v>
      </c>
      <c r="O29" s="99">
        <f t="shared" ca="1" si="2"/>
        <v>1</v>
      </c>
    </row>
    <row r="30" spans="1:15">
      <c r="A30" s="105">
        <f t="shared" ca="1" si="2"/>
        <v>39158</v>
      </c>
      <c r="B30" s="99">
        <f t="shared" ca="1" si="2"/>
        <v>2007</v>
      </c>
      <c r="C30" s="99">
        <f t="shared" ca="1" si="2"/>
        <v>3</v>
      </c>
      <c r="D30" s="99">
        <f t="shared" ca="1" si="2"/>
        <v>1</v>
      </c>
      <c r="E30" s="99">
        <f t="shared" ca="1" si="2"/>
        <v>0</v>
      </c>
      <c r="F30" s="99">
        <f t="shared" ca="1" si="2"/>
        <v>2</v>
      </c>
      <c r="G30" s="99">
        <f t="shared" ca="1" si="2"/>
        <v>0</v>
      </c>
      <c r="H30" s="99">
        <f t="shared" ca="1" si="2"/>
        <v>0</v>
      </c>
      <c r="I30" s="99">
        <f t="shared" ca="1" si="2"/>
        <v>0</v>
      </c>
      <c r="J30" s="99">
        <f t="shared" ca="1" si="2"/>
        <v>0</v>
      </c>
      <c r="K30" s="99">
        <f t="shared" ca="1" si="2"/>
        <v>0</v>
      </c>
      <c r="L30" s="99">
        <f t="shared" ca="1" si="2"/>
        <v>0</v>
      </c>
      <c r="M30" s="99">
        <f t="shared" ca="1" si="2"/>
        <v>24</v>
      </c>
      <c r="N30" s="99">
        <f t="shared" ca="1" si="2"/>
        <v>3</v>
      </c>
      <c r="O30" s="99">
        <f t="shared" ca="1" si="2"/>
        <v>3</v>
      </c>
    </row>
    <row r="31" spans="1:15">
      <c r="A31" s="105">
        <f t="shared" ca="1" si="2"/>
        <v>39172</v>
      </c>
      <c r="B31" s="99">
        <f t="shared" ca="1" si="2"/>
        <v>2007</v>
      </c>
      <c r="C31" s="99">
        <f t="shared" ca="1" si="2"/>
        <v>3</v>
      </c>
      <c r="D31" s="99">
        <f t="shared" ca="1" si="2"/>
        <v>2</v>
      </c>
      <c r="E31" s="99">
        <f t="shared" ca="1" si="2"/>
        <v>1</v>
      </c>
      <c r="F31" s="99">
        <f t="shared" ca="1" si="2"/>
        <v>2</v>
      </c>
      <c r="G31" s="99">
        <f t="shared" ca="1" si="2"/>
        <v>0</v>
      </c>
      <c r="H31" s="99">
        <f t="shared" ca="1" si="2"/>
        <v>0</v>
      </c>
      <c r="I31" s="99">
        <f t="shared" ca="1" si="2"/>
        <v>0</v>
      </c>
      <c r="J31" s="99">
        <f t="shared" ca="1" si="2"/>
        <v>0</v>
      </c>
      <c r="K31" s="99">
        <f t="shared" ca="1" si="2"/>
        <v>0</v>
      </c>
      <c r="L31" s="99">
        <f t="shared" ca="1" si="2"/>
        <v>0</v>
      </c>
      <c r="M31" s="99">
        <f t="shared" ca="1" si="2"/>
        <v>34</v>
      </c>
      <c r="N31" s="99">
        <f t="shared" ca="1" si="2"/>
        <v>5</v>
      </c>
      <c r="O31" s="99">
        <f t="shared" ca="1" si="2"/>
        <v>5</v>
      </c>
    </row>
    <row r="32" spans="1:15">
      <c r="A32" s="105">
        <f t="shared" ca="1" si="2"/>
        <v>39186</v>
      </c>
      <c r="B32" s="99">
        <f t="shared" ca="1" si="2"/>
        <v>2007</v>
      </c>
      <c r="C32" s="99">
        <f t="shared" ca="1" si="2"/>
        <v>4</v>
      </c>
      <c r="D32" s="99">
        <f t="shared" ca="1" si="2"/>
        <v>3</v>
      </c>
      <c r="E32" s="99">
        <f t="shared" ca="1" si="2"/>
        <v>0</v>
      </c>
      <c r="F32" s="99">
        <f t="shared" ca="1" si="2"/>
        <v>1</v>
      </c>
      <c r="G32" s="99">
        <f t="shared" ca="1" si="2"/>
        <v>0</v>
      </c>
      <c r="H32" s="99">
        <f t="shared" ca="1" si="2"/>
        <v>0</v>
      </c>
      <c r="I32" s="99">
        <f t="shared" ca="1" si="2"/>
        <v>0</v>
      </c>
      <c r="J32" s="99">
        <f t="shared" ca="1" si="2"/>
        <v>0</v>
      </c>
      <c r="K32" s="99">
        <f t="shared" ca="1" si="2"/>
        <v>0</v>
      </c>
      <c r="L32" s="99">
        <f t="shared" ca="1" si="2"/>
        <v>0</v>
      </c>
      <c r="M32" s="99">
        <f t="shared" ca="1" si="2"/>
        <v>40</v>
      </c>
      <c r="N32" s="99">
        <f t="shared" ca="1" si="2"/>
        <v>4</v>
      </c>
      <c r="O32" s="99">
        <f t="shared" ca="1" si="2"/>
        <v>4</v>
      </c>
    </row>
    <row r="33" spans="1:15">
      <c r="A33" s="105">
        <f t="shared" ca="1" si="2"/>
        <v>39200</v>
      </c>
      <c r="B33" s="99">
        <f t="shared" ca="1" si="2"/>
        <v>2007</v>
      </c>
      <c r="C33" s="99">
        <f t="shared" ca="1" si="2"/>
        <v>4</v>
      </c>
      <c r="D33" s="99">
        <f t="shared" ca="1" si="2"/>
        <v>1</v>
      </c>
      <c r="E33" s="99">
        <f t="shared" ca="1" si="2"/>
        <v>0</v>
      </c>
      <c r="F33" s="99">
        <f t="shared" ca="1" si="2"/>
        <v>3</v>
      </c>
      <c r="G33" s="99">
        <f t="shared" ca="1" si="2"/>
        <v>0</v>
      </c>
      <c r="H33" s="99">
        <f t="shared" ca="1" si="2"/>
        <v>0</v>
      </c>
      <c r="I33" s="99">
        <f t="shared" ca="1" si="2"/>
        <v>0</v>
      </c>
      <c r="J33" s="99">
        <f t="shared" ca="1" si="2"/>
        <v>0</v>
      </c>
      <c r="K33" s="99">
        <f t="shared" ca="1" si="2"/>
        <v>0</v>
      </c>
      <c r="L33" s="99">
        <f t="shared" ca="1" si="2"/>
        <v>0</v>
      </c>
      <c r="M33" s="99">
        <f t="shared" ca="1" si="2"/>
        <v>32</v>
      </c>
      <c r="N33" s="99">
        <f t="shared" ca="1" si="2"/>
        <v>5</v>
      </c>
      <c r="O33" s="99">
        <f t="shared" ca="1" si="2"/>
        <v>5</v>
      </c>
    </row>
    <row r="34" spans="1:15">
      <c r="A34" s="105">
        <f t="shared" ca="1" si="2"/>
        <v>39214</v>
      </c>
      <c r="B34" s="99">
        <f t="shared" ca="1" si="2"/>
        <v>2007</v>
      </c>
      <c r="C34" s="99">
        <f t="shared" ca="1" si="2"/>
        <v>5</v>
      </c>
      <c r="D34" s="99">
        <f t="shared" ca="1" si="2"/>
        <v>0</v>
      </c>
      <c r="E34" s="99">
        <f t="shared" ca="1" si="2"/>
        <v>1</v>
      </c>
      <c r="F34" s="99">
        <f t="shared" ca="1" si="2"/>
        <v>2</v>
      </c>
      <c r="G34" s="99">
        <f t="shared" ca="1" si="2"/>
        <v>0</v>
      </c>
      <c r="H34" s="99">
        <f t="shared" ca="1" si="2"/>
        <v>0</v>
      </c>
      <c r="I34" s="99">
        <f t="shared" ca="1" si="2"/>
        <v>0</v>
      </c>
      <c r="J34" s="99">
        <f t="shared" ca="1" si="2"/>
        <v>0</v>
      </c>
      <c r="K34" s="99">
        <f t="shared" ca="1" si="2"/>
        <v>0</v>
      </c>
      <c r="L34" s="99">
        <f t="shared" ca="1" si="2"/>
        <v>0</v>
      </c>
      <c r="M34" s="99">
        <f t="shared" ca="1" si="2"/>
        <v>49</v>
      </c>
      <c r="N34" s="99">
        <f t="shared" ca="1" si="2"/>
        <v>3</v>
      </c>
      <c r="O34" s="99">
        <f t="shared" ca="1" si="2"/>
        <v>3</v>
      </c>
    </row>
    <row r="35" spans="1:15">
      <c r="A35" s="105">
        <f t="shared" ca="1" si="2"/>
        <v>39228</v>
      </c>
      <c r="B35" s="99">
        <f t="shared" ca="1" si="2"/>
        <v>2007</v>
      </c>
      <c r="C35" s="99">
        <f t="shared" ca="1" si="2"/>
        <v>5</v>
      </c>
      <c r="D35" s="99">
        <f t="shared" ca="1" si="2"/>
        <v>0</v>
      </c>
      <c r="E35" s="99">
        <f t="shared" ca="1" si="2"/>
        <v>2</v>
      </c>
      <c r="F35" s="99">
        <f t="shared" ca="1" si="2"/>
        <v>2</v>
      </c>
      <c r="G35" s="99">
        <f t="shared" ca="1" si="2"/>
        <v>0</v>
      </c>
      <c r="H35" s="99">
        <f t="shared" ca="1" si="2"/>
        <v>0</v>
      </c>
      <c r="I35" s="99">
        <f t="shared" ca="1" si="2"/>
        <v>0</v>
      </c>
      <c r="J35" s="99">
        <f t="shared" ca="1" si="2"/>
        <v>0</v>
      </c>
      <c r="K35" s="99">
        <f t="shared" ca="1" si="2"/>
        <v>0</v>
      </c>
      <c r="L35" s="99">
        <f t="shared" ca="1" si="2"/>
        <v>0</v>
      </c>
      <c r="M35" s="99">
        <f t="shared" ca="1" si="2"/>
        <v>40</v>
      </c>
      <c r="N35" s="99">
        <f t="shared" ca="1" si="2"/>
        <v>4</v>
      </c>
      <c r="O35" s="99">
        <f t="shared" ca="1" si="2"/>
        <v>4</v>
      </c>
    </row>
    <row r="36" spans="1:15">
      <c r="A36" s="105">
        <f t="shared" ca="1" si="2"/>
        <v>39242</v>
      </c>
      <c r="B36" s="99">
        <f t="shared" ca="1" si="2"/>
        <v>2007</v>
      </c>
      <c r="C36" s="99">
        <f t="shared" ca="1" si="2"/>
        <v>6</v>
      </c>
      <c r="D36" s="99">
        <f t="shared" ca="1" si="2"/>
        <v>0</v>
      </c>
      <c r="E36" s="99">
        <f t="shared" ca="1" si="2"/>
        <v>0</v>
      </c>
      <c r="F36" s="99">
        <f t="shared" ca="1" si="2"/>
        <v>2</v>
      </c>
      <c r="G36" s="99">
        <f t="shared" ca="1" si="2"/>
        <v>0</v>
      </c>
      <c r="H36" s="99">
        <f t="shared" ca="1" si="2"/>
        <v>0</v>
      </c>
      <c r="I36" s="99">
        <f t="shared" ca="1" si="2"/>
        <v>0</v>
      </c>
      <c r="J36" s="99">
        <f t="shared" ca="1" si="2"/>
        <v>0</v>
      </c>
      <c r="K36" s="99">
        <f t="shared" ca="1" si="2"/>
        <v>0</v>
      </c>
      <c r="L36" s="99">
        <f t="shared" ca="1" si="2"/>
        <v>0</v>
      </c>
      <c r="M36" s="99">
        <f t="shared" ca="1" si="2"/>
        <v>38</v>
      </c>
      <c r="N36" s="99">
        <f t="shared" ca="1" si="2"/>
        <v>2</v>
      </c>
      <c r="O36" s="99">
        <f t="shared" ca="1" si="2"/>
        <v>2</v>
      </c>
    </row>
    <row r="37" spans="1:15">
      <c r="A37" s="105">
        <f t="shared" ca="1" si="2"/>
        <v>39256</v>
      </c>
      <c r="B37" s="99">
        <f t="shared" ca="1" si="2"/>
        <v>2007</v>
      </c>
      <c r="C37" s="99">
        <f t="shared" ca="1" si="2"/>
        <v>6</v>
      </c>
      <c r="D37" s="99">
        <f t="shared" ca="1" si="2"/>
        <v>2</v>
      </c>
      <c r="E37" s="99">
        <f t="shared" ca="1" si="2"/>
        <v>2</v>
      </c>
      <c r="F37" s="99">
        <f t="shared" ca="1" si="2"/>
        <v>1</v>
      </c>
      <c r="G37" s="99">
        <f t="shared" ca="1" si="2"/>
        <v>0</v>
      </c>
      <c r="H37" s="99">
        <f t="shared" ca="1" si="2"/>
        <v>0</v>
      </c>
      <c r="I37" s="99">
        <f t="shared" ca="1" si="2"/>
        <v>0</v>
      </c>
      <c r="J37" s="99">
        <f t="shared" ca="1" si="2"/>
        <v>0</v>
      </c>
      <c r="K37" s="99">
        <f t="shared" ca="1" si="2"/>
        <v>0</v>
      </c>
      <c r="L37" s="99">
        <f t="shared" ca="1" si="2"/>
        <v>0</v>
      </c>
      <c r="M37" s="99">
        <f t="shared" ca="1" si="2"/>
        <v>48</v>
      </c>
      <c r="N37" s="99">
        <f t="shared" ca="1" si="2"/>
        <v>6</v>
      </c>
      <c r="O37" s="99">
        <f t="shared" ca="1" si="2"/>
        <v>6</v>
      </c>
    </row>
    <row r="38" spans="1:15">
      <c r="A38" s="105">
        <f t="shared" ca="1" si="2"/>
        <v>39240</v>
      </c>
      <c r="B38" s="99">
        <f t="shared" ca="1" si="2"/>
        <v>2007</v>
      </c>
      <c r="C38" s="99">
        <f t="shared" ca="1" si="2"/>
        <v>6</v>
      </c>
      <c r="D38" s="99">
        <f t="shared" ca="1" si="2"/>
        <v>1</v>
      </c>
      <c r="E38" s="99">
        <f t="shared" ca="1" si="2"/>
        <v>1</v>
      </c>
      <c r="F38" s="99">
        <f t="shared" ca="1" si="2"/>
        <v>3</v>
      </c>
      <c r="G38" s="99">
        <f t="shared" ca="1" si="2"/>
        <v>0</v>
      </c>
      <c r="H38" s="99">
        <f t="shared" ca="1" si="2"/>
        <v>0</v>
      </c>
      <c r="I38" s="99">
        <f t="shared" ca="1" si="2"/>
        <v>0</v>
      </c>
      <c r="J38" s="99">
        <f t="shared" ca="1" si="2"/>
        <v>0</v>
      </c>
      <c r="K38" s="99">
        <f t="shared" ca="1" si="2"/>
        <v>0</v>
      </c>
      <c r="L38" s="99">
        <f t="shared" ca="1" si="2"/>
        <v>0</v>
      </c>
      <c r="M38" s="99">
        <f t="shared" ca="1" si="2"/>
        <v>50</v>
      </c>
      <c r="N38" s="99">
        <f t="shared" ca="1" si="2"/>
        <v>5</v>
      </c>
      <c r="O38" s="99">
        <f t="shared" ca="1" si="2"/>
        <v>5</v>
      </c>
    </row>
    <row r="39" spans="1:15">
      <c r="A39" s="105">
        <f t="shared" ca="1" si="2"/>
        <v>39254</v>
      </c>
      <c r="B39" s="99">
        <f t="shared" ca="1" si="2"/>
        <v>2007</v>
      </c>
      <c r="C39" s="99">
        <f t="shared" ca="1" si="2"/>
        <v>6</v>
      </c>
      <c r="D39" s="99">
        <f t="shared" ca="1" si="2"/>
        <v>2</v>
      </c>
      <c r="E39" s="99">
        <f t="shared" ca="1" si="2"/>
        <v>2</v>
      </c>
      <c r="F39" s="99">
        <f t="shared" ca="1" si="2"/>
        <v>2</v>
      </c>
      <c r="G39" s="99">
        <f t="shared" ca="1" si="2"/>
        <v>0</v>
      </c>
      <c r="H39" s="99">
        <f t="shared" ca="1" si="2"/>
        <v>0</v>
      </c>
      <c r="I39" s="99">
        <f t="shared" ca="1" si="2"/>
        <v>0</v>
      </c>
      <c r="J39" s="99">
        <f t="shared" ca="1" si="2"/>
        <v>0</v>
      </c>
      <c r="K39" s="99">
        <f t="shared" ca="1" si="2"/>
        <v>0</v>
      </c>
      <c r="L39" s="99">
        <f t="shared" ca="1" si="2"/>
        <v>0</v>
      </c>
      <c r="M39" s="99">
        <f t="shared" ca="1" si="2"/>
        <v>67</v>
      </c>
      <c r="N39" s="99">
        <f t="shared" ca="1" si="2"/>
        <v>7</v>
      </c>
      <c r="O39" s="99">
        <f t="shared" ca="1" si="2"/>
        <v>7</v>
      </c>
    </row>
    <row r="40" spans="1:15">
      <c r="A40" s="105">
        <f t="shared" ca="1" si="2"/>
        <v>39298</v>
      </c>
      <c r="B40" s="99">
        <f t="shared" ca="1" si="2"/>
        <v>2007</v>
      </c>
      <c r="C40" s="99">
        <f t="shared" ca="1" si="2"/>
        <v>8</v>
      </c>
      <c r="D40" s="99">
        <f t="shared" ca="1" si="2"/>
        <v>2</v>
      </c>
      <c r="E40" s="99">
        <f t="shared" ca="1" si="2"/>
        <v>1</v>
      </c>
      <c r="F40" s="99">
        <f t="shared" ca="1" si="2"/>
        <v>2</v>
      </c>
      <c r="G40" s="99">
        <f t="shared" ca="1" si="2"/>
        <v>0</v>
      </c>
      <c r="H40" s="99">
        <f t="shared" ca="1" si="2"/>
        <v>0</v>
      </c>
      <c r="I40" s="99">
        <f t="shared" ca="1" si="2"/>
        <v>0</v>
      </c>
      <c r="J40" s="99">
        <f t="shared" ca="1" si="2"/>
        <v>0</v>
      </c>
      <c r="K40" s="99">
        <f t="shared" ca="1" si="2"/>
        <v>0</v>
      </c>
      <c r="L40" s="99">
        <f t="shared" ca="1" si="2"/>
        <v>0</v>
      </c>
      <c r="M40" s="99">
        <f t="shared" ca="1" si="2"/>
        <v>46</v>
      </c>
      <c r="N40" s="99">
        <f t="shared" ca="1" si="2"/>
        <v>5</v>
      </c>
      <c r="O40" s="99">
        <f t="shared" ca="1" si="2"/>
        <v>5</v>
      </c>
    </row>
    <row r="41" spans="1:15">
      <c r="A41" s="105">
        <f t="shared" ca="1" si="2"/>
        <v>39312</v>
      </c>
      <c r="B41" s="99">
        <f t="shared" ca="1" si="2"/>
        <v>2007</v>
      </c>
      <c r="C41" s="99">
        <f t="shared" ca="1" si="2"/>
        <v>8</v>
      </c>
      <c r="D41" s="99">
        <f t="shared" ca="1" si="2"/>
        <v>0</v>
      </c>
      <c r="E41" s="99">
        <f t="shared" ca="1" si="2"/>
        <v>3</v>
      </c>
      <c r="F41" s="99">
        <f t="shared" ca="1" si="2"/>
        <v>3</v>
      </c>
      <c r="G41" s="99">
        <f t="shared" ca="1" si="2"/>
        <v>0</v>
      </c>
      <c r="H41" s="99">
        <f t="shared" ca="1" si="2"/>
        <v>0</v>
      </c>
      <c r="I41" s="99">
        <f t="shared" ca="1" si="2"/>
        <v>0</v>
      </c>
      <c r="J41" s="99">
        <f t="shared" ca="1" si="2"/>
        <v>0</v>
      </c>
      <c r="K41" s="99">
        <f t="shared" ca="1" si="2"/>
        <v>0</v>
      </c>
      <c r="L41" s="99">
        <f t="shared" ca="1" si="2"/>
        <v>0</v>
      </c>
      <c r="M41" s="99">
        <f t="shared" ca="1" si="2"/>
        <v>68</v>
      </c>
      <c r="N41" s="99">
        <f t="shared" ca="1" si="2"/>
        <v>5</v>
      </c>
      <c r="O41" s="99">
        <f t="shared" ca="1" si="2"/>
        <v>6</v>
      </c>
    </row>
    <row r="42" spans="1:15">
      <c r="A42" s="105">
        <f t="shared" ref="A42:O58" ca="1" si="3">INDIRECT(ADDRESS(144+COLUMN(A42)-COLUMN($A$2),7+ROW(A42)-ROW($A$2),1,1,"Timeline"),1)</f>
        <v>39264</v>
      </c>
      <c r="B42" s="99">
        <f t="shared" ca="1" si="3"/>
        <v>2007</v>
      </c>
      <c r="C42" s="99">
        <f t="shared" ca="1" si="3"/>
        <v>7</v>
      </c>
      <c r="D42" s="99">
        <f t="shared" ca="1" si="3"/>
        <v>2</v>
      </c>
      <c r="E42" s="99">
        <f t="shared" ca="1" si="3"/>
        <v>3</v>
      </c>
      <c r="F42" s="99">
        <f t="shared" ca="1" si="3"/>
        <v>5</v>
      </c>
      <c r="G42" s="99">
        <f t="shared" ca="1" si="3"/>
        <v>0</v>
      </c>
      <c r="H42" s="99">
        <f t="shared" ca="1" si="3"/>
        <v>0</v>
      </c>
      <c r="I42" s="99">
        <f t="shared" ca="1" si="3"/>
        <v>0</v>
      </c>
      <c r="J42" s="99">
        <f t="shared" ca="1" si="3"/>
        <v>0</v>
      </c>
      <c r="K42" s="99">
        <f t="shared" ca="1" si="3"/>
        <v>0</v>
      </c>
      <c r="L42" s="99">
        <f t="shared" ca="1" si="3"/>
        <v>0</v>
      </c>
      <c r="M42" s="99">
        <f t="shared" ca="1" si="3"/>
        <v>126</v>
      </c>
      <c r="N42" s="99">
        <f t="shared" ca="1" si="3"/>
        <v>10</v>
      </c>
      <c r="O42" s="99">
        <f t="shared" ca="1" si="3"/>
        <v>10</v>
      </c>
    </row>
    <row r="43" spans="1:15">
      <c r="A43" s="105">
        <f t="shared" ca="1" si="3"/>
        <v>39340</v>
      </c>
      <c r="B43" s="99">
        <f t="shared" ca="1" si="3"/>
        <v>2007</v>
      </c>
      <c r="C43" s="99">
        <f t="shared" ca="1" si="3"/>
        <v>9</v>
      </c>
      <c r="D43" s="99">
        <f t="shared" ca="1" si="3"/>
        <v>1</v>
      </c>
      <c r="E43" s="99">
        <f t="shared" ca="1" si="3"/>
        <v>2</v>
      </c>
      <c r="F43" s="99">
        <f t="shared" ca="1" si="3"/>
        <v>4</v>
      </c>
      <c r="G43" s="99">
        <f t="shared" ca="1" si="3"/>
        <v>0</v>
      </c>
      <c r="H43" s="99">
        <f t="shared" ca="1" si="3"/>
        <v>0</v>
      </c>
      <c r="I43" s="99">
        <f t="shared" ca="1" si="3"/>
        <v>0</v>
      </c>
      <c r="J43" s="99">
        <f t="shared" ca="1" si="3"/>
        <v>0</v>
      </c>
      <c r="K43" s="99">
        <f t="shared" ca="1" si="3"/>
        <v>0</v>
      </c>
      <c r="L43" s="99">
        <f t="shared" ca="1" si="3"/>
        <v>0</v>
      </c>
      <c r="M43" s="99">
        <f t="shared" ca="1" si="3"/>
        <v>240</v>
      </c>
      <c r="N43" s="99">
        <f t="shared" ca="1" si="3"/>
        <v>8</v>
      </c>
      <c r="O43" s="99">
        <f t="shared" ca="1" si="3"/>
        <v>8</v>
      </c>
    </row>
    <row r="44" spans="1:15">
      <c r="A44" s="105">
        <f t="shared" ca="1" si="3"/>
        <v>39354</v>
      </c>
      <c r="B44" s="99">
        <f t="shared" ca="1" si="3"/>
        <v>2007</v>
      </c>
      <c r="C44" s="99">
        <f t="shared" ca="1" si="3"/>
        <v>9</v>
      </c>
      <c r="D44" s="99">
        <f t="shared" ca="1" si="3"/>
        <v>1</v>
      </c>
      <c r="E44" s="99">
        <f t="shared" ca="1" si="3"/>
        <v>2</v>
      </c>
      <c r="F44" s="99">
        <f t="shared" ca="1" si="3"/>
        <v>8</v>
      </c>
      <c r="G44" s="99">
        <f t="shared" ca="1" si="3"/>
        <v>0</v>
      </c>
      <c r="H44" s="99">
        <f t="shared" ca="1" si="3"/>
        <v>0</v>
      </c>
      <c r="I44" s="99">
        <f t="shared" ca="1" si="3"/>
        <v>0</v>
      </c>
      <c r="J44" s="99">
        <f t="shared" ca="1" si="3"/>
        <v>0</v>
      </c>
      <c r="K44" s="99">
        <f t="shared" ca="1" si="3"/>
        <v>0</v>
      </c>
      <c r="L44" s="99">
        <f t="shared" ca="1" si="3"/>
        <v>0</v>
      </c>
      <c r="M44" s="99">
        <f t="shared" ca="1" si="3"/>
        <v>147</v>
      </c>
      <c r="N44" s="99">
        <f t="shared" ca="1" si="3"/>
        <v>11</v>
      </c>
      <c r="O44" s="99">
        <f t="shared" ca="1" si="3"/>
        <v>12</v>
      </c>
    </row>
    <row r="45" spans="1:15">
      <c r="A45" s="105">
        <f t="shared" ca="1" si="3"/>
        <v>39368</v>
      </c>
      <c r="B45" s="99">
        <f t="shared" ca="1" si="3"/>
        <v>2007</v>
      </c>
      <c r="C45" s="99">
        <f t="shared" ca="1" si="3"/>
        <v>10</v>
      </c>
      <c r="D45" s="99">
        <f t="shared" ca="1" si="3"/>
        <v>2</v>
      </c>
      <c r="E45" s="99">
        <f t="shared" ca="1" si="3"/>
        <v>3</v>
      </c>
      <c r="F45" s="99">
        <f t="shared" ca="1" si="3"/>
        <v>7</v>
      </c>
      <c r="G45" s="99">
        <f t="shared" ca="1" si="3"/>
        <v>0</v>
      </c>
      <c r="H45" s="99">
        <f t="shared" ca="1" si="3"/>
        <v>0</v>
      </c>
      <c r="I45" s="99">
        <f t="shared" ca="1" si="3"/>
        <v>0</v>
      </c>
      <c r="J45" s="99">
        <f t="shared" ca="1" si="3"/>
        <v>0</v>
      </c>
      <c r="K45" s="99">
        <f t="shared" ca="1" si="3"/>
        <v>0</v>
      </c>
      <c r="L45" s="99">
        <f t="shared" ca="1" si="3"/>
        <v>0</v>
      </c>
      <c r="M45" s="99">
        <f t="shared" ca="1" si="3"/>
        <v>141</v>
      </c>
      <c r="N45" s="99">
        <f t="shared" ca="1" si="3"/>
        <v>12</v>
      </c>
      <c r="O45" s="99">
        <f t="shared" ca="1" si="3"/>
        <v>12</v>
      </c>
    </row>
    <row r="46" spans="1:15">
      <c r="A46" s="105">
        <f t="shared" ca="1" si="3"/>
        <v>39383</v>
      </c>
      <c r="B46" s="99">
        <f t="shared" ca="1" si="3"/>
        <v>2007</v>
      </c>
      <c r="C46" s="99">
        <f t="shared" ca="1" si="3"/>
        <v>10</v>
      </c>
      <c r="D46" s="99">
        <f t="shared" ca="1" si="3"/>
        <v>3</v>
      </c>
      <c r="E46" s="99">
        <f t="shared" ca="1" si="3"/>
        <v>2</v>
      </c>
      <c r="F46" s="99">
        <f t="shared" ca="1" si="3"/>
        <v>8</v>
      </c>
      <c r="G46" s="99">
        <f t="shared" ca="1" si="3"/>
        <v>0</v>
      </c>
      <c r="H46" s="99">
        <f t="shared" ca="1" si="3"/>
        <v>0</v>
      </c>
      <c r="I46" s="99">
        <f t="shared" ca="1" si="3"/>
        <v>0</v>
      </c>
      <c r="J46" s="99">
        <f t="shared" ca="1" si="3"/>
        <v>0</v>
      </c>
      <c r="K46" s="99">
        <f t="shared" ca="1" si="3"/>
        <v>0</v>
      </c>
      <c r="L46" s="99">
        <f t="shared" ca="1" si="3"/>
        <v>0</v>
      </c>
      <c r="M46" s="99">
        <f t="shared" ca="1" si="3"/>
        <v>137</v>
      </c>
      <c r="N46" s="99">
        <f t="shared" ca="1" si="3"/>
        <v>11</v>
      </c>
      <c r="O46" s="99">
        <f t="shared" ca="1" si="3"/>
        <v>13</v>
      </c>
    </row>
    <row r="47" spans="1:15">
      <c r="A47" s="105">
        <f t="shared" ca="1" si="3"/>
        <v>39396</v>
      </c>
      <c r="B47" s="99">
        <f t="shared" ca="1" si="3"/>
        <v>2007</v>
      </c>
      <c r="C47" s="99">
        <f t="shared" ca="1" si="3"/>
        <v>11</v>
      </c>
      <c r="D47" s="99">
        <f t="shared" ca="1" si="3"/>
        <v>1</v>
      </c>
      <c r="E47" s="99">
        <f t="shared" ca="1" si="3"/>
        <v>2</v>
      </c>
      <c r="F47" s="99">
        <f t="shared" ca="1" si="3"/>
        <v>4</v>
      </c>
      <c r="G47" s="99">
        <f t="shared" ca="1" si="3"/>
        <v>0</v>
      </c>
      <c r="H47" s="99">
        <f t="shared" ca="1" si="3"/>
        <v>0</v>
      </c>
      <c r="I47" s="99">
        <f t="shared" ca="1" si="3"/>
        <v>0</v>
      </c>
      <c r="J47" s="99">
        <f t="shared" ca="1" si="3"/>
        <v>0</v>
      </c>
      <c r="K47" s="99">
        <f t="shared" ca="1" si="3"/>
        <v>0</v>
      </c>
      <c r="L47" s="99">
        <f t="shared" ca="1" si="3"/>
        <v>0</v>
      </c>
      <c r="M47" s="99">
        <f t="shared" ca="1" si="3"/>
        <v>82</v>
      </c>
      <c r="N47" s="99">
        <f t="shared" ca="1" si="3"/>
        <v>9</v>
      </c>
      <c r="O47" s="99">
        <f t="shared" ca="1" si="3"/>
        <v>9</v>
      </c>
    </row>
    <row r="48" spans="1:15">
      <c r="A48" s="105">
        <f t="shared" ca="1" si="3"/>
        <v>39410</v>
      </c>
      <c r="B48" s="99">
        <f t="shared" ca="1" si="3"/>
        <v>2007</v>
      </c>
      <c r="C48" s="99">
        <f t="shared" ca="1" si="3"/>
        <v>11</v>
      </c>
      <c r="D48" s="99">
        <f t="shared" ca="1" si="3"/>
        <v>1</v>
      </c>
      <c r="E48" s="99">
        <f t="shared" ca="1" si="3"/>
        <v>0</v>
      </c>
      <c r="F48" s="99">
        <f t="shared" ca="1" si="3"/>
        <v>3</v>
      </c>
      <c r="G48" s="99">
        <f t="shared" ca="1" si="3"/>
        <v>0</v>
      </c>
      <c r="H48" s="99">
        <f t="shared" ca="1" si="3"/>
        <v>0</v>
      </c>
      <c r="I48" s="99">
        <f t="shared" ca="1" si="3"/>
        <v>0</v>
      </c>
      <c r="J48" s="99">
        <f t="shared" ca="1" si="3"/>
        <v>0</v>
      </c>
      <c r="K48" s="99">
        <f t="shared" ca="1" si="3"/>
        <v>0</v>
      </c>
      <c r="L48" s="99">
        <f t="shared" ca="1" si="3"/>
        <v>0</v>
      </c>
      <c r="M48" s="99">
        <f t="shared" ca="1" si="3"/>
        <v>63</v>
      </c>
      <c r="N48" s="99">
        <f t="shared" ca="1" si="3"/>
        <v>4</v>
      </c>
      <c r="O48" s="99">
        <f t="shared" ca="1" si="3"/>
        <v>4</v>
      </c>
    </row>
    <row r="49" spans="1:15">
      <c r="A49" s="105">
        <f t="shared" ca="1" si="3"/>
        <v>39424</v>
      </c>
      <c r="B49" s="99">
        <f t="shared" ca="1" si="3"/>
        <v>2007</v>
      </c>
      <c r="C49" s="99">
        <f t="shared" ca="1" si="3"/>
        <v>12</v>
      </c>
      <c r="D49" s="99">
        <f t="shared" ca="1" si="3"/>
        <v>3</v>
      </c>
      <c r="E49" s="99">
        <f t="shared" ca="1" si="3"/>
        <v>0</v>
      </c>
      <c r="F49" s="99">
        <f t="shared" ca="1" si="3"/>
        <v>1</v>
      </c>
      <c r="G49" s="99">
        <f t="shared" ca="1" si="3"/>
        <v>0</v>
      </c>
      <c r="H49" s="99">
        <f t="shared" ca="1" si="3"/>
        <v>0</v>
      </c>
      <c r="I49" s="99">
        <f t="shared" ca="1" si="3"/>
        <v>0</v>
      </c>
      <c r="J49" s="99">
        <f t="shared" ca="1" si="3"/>
        <v>0</v>
      </c>
      <c r="K49" s="99">
        <f t="shared" ca="1" si="3"/>
        <v>0</v>
      </c>
      <c r="L49" s="99">
        <f t="shared" ca="1" si="3"/>
        <v>0</v>
      </c>
      <c r="M49" s="99">
        <f t="shared" ca="1" si="3"/>
        <v>38</v>
      </c>
      <c r="N49" s="99">
        <f t="shared" ca="1" si="3"/>
        <v>4</v>
      </c>
      <c r="O49" s="99">
        <f t="shared" ca="1" si="3"/>
        <v>4</v>
      </c>
    </row>
    <row r="50" spans="1:15">
      <c r="A50" s="105">
        <f t="shared" ca="1" si="3"/>
        <v>39438</v>
      </c>
      <c r="B50" s="99">
        <f t="shared" ca="1" si="3"/>
        <v>2007</v>
      </c>
      <c r="C50" s="99">
        <f t="shared" ca="1" si="3"/>
        <v>12</v>
      </c>
      <c r="D50" s="99">
        <f t="shared" ca="1" si="3"/>
        <v>0</v>
      </c>
      <c r="E50" s="99">
        <f t="shared" ca="1" si="3"/>
        <v>2</v>
      </c>
      <c r="F50" s="99">
        <f t="shared" ca="1" si="3"/>
        <v>2</v>
      </c>
      <c r="G50" s="99">
        <f t="shared" ca="1" si="3"/>
        <v>0</v>
      </c>
      <c r="H50" s="99">
        <f t="shared" ca="1" si="3"/>
        <v>0</v>
      </c>
      <c r="I50" s="99">
        <f t="shared" ca="1" si="3"/>
        <v>0</v>
      </c>
      <c r="J50" s="99">
        <f t="shared" ca="1" si="3"/>
        <v>0</v>
      </c>
      <c r="K50" s="99">
        <f t="shared" ca="1" si="3"/>
        <v>0</v>
      </c>
      <c r="L50" s="99">
        <f t="shared" ca="1" si="3"/>
        <v>0</v>
      </c>
      <c r="M50" s="99">
        <f t="shared" ca="1" si="3"/>
        <v>22</v>
      </c>
      <c r="N50" s="99">
        <f t="shared" ca="1" si="3"/>
        <v>4</v>
      </c>
      <c r="O50" s="99">
        <f t="shared" ca="1" si="3"/>
        <v>4</v>
      </c>
    </row>
    <row r="51" spans="1:15">
      <c r="A51" s="105">
        <f t="shared" ca="1" si="3"/>
        <v>39452</v>
      </c>
      <c r="B51" s="99">
        <f t="shared" ca="1" si="3"/>
        <v>2008</v>
      </c>
      <c r="C51" s="99">
        <f t="shared" ca="1" si="3"/>
        <v>1</v>
      </c>
      <c r="D51" s="99">
        <f t="shared" ca="1" si="3"/>
        <v>1</v>
      </c>
      <c r="E51" s="99">
        <f t="shared" ca="1" si="3"/>
        <v>2</v>
      </c>
      <c r="F51" s="99">
        <f t="shared" ca="1" si="3"/>
        <v>3</v>
      </c>
      <c r="G51" s="99">
        <f t="shared" ca="1" si="3"/>
        <v>0</v>
      </c>
      <c r="H51" s="99">
        <f t="shared" ca="1" si="3"/>
        <v>0</v>
      </c>
      <c r="I51" s="99">
        <f t="shared" ca="1" si="3"/>
        <v>0</v>
      </c>
      <c r="J51" s="99">
        <f t="shared" ca="1" si="3"/>
        <v>0</v>
      </c>
      <c r="K51" s="99">
        <f t="shared" ca="1" si="3"/>
        <v>0</v>
      </c>
      <c r="L51" s="99">
        <f t="shared" ca="1" si="3"/>
        <v>0</v>
      </c>
      <c r="M51" s="99">
        <f t="shared" ca="1" si="3"/>
        <v>36</v>
      </c>
      <c r="N51" s="99">
        <f t="shared" ca="1" si="3"/>
        <v>6</v>
      </c>
      <c r="O51" s="99">
        <f t="shared" ca="1" si="3"/>
        <v>6</v>
      </c>
    </row>
    <row r="52" spans="1:15">
      <c r="A52" s="105">
        <f t="shared" ca="1" si="3"/>
        <v>39466</v>
      </c>
      <c r="B52" s="99">
        <f t="shared" ca="1" si="3"/>
        <v>2008</v>
      </c>
      <c r="C52" s="99">
        <f t="shared" ca="1" si="3"/>
        <v>1</v>
      </c>
      <c r="D52" s="99">
        <f t="shared" ca="1" si="3"/>
        <v>2</v>
      </c>
      <c r="E52" s="99">
        <f t="shared" ca="1" si="3"/>
        <v>0</v>
      </c>
      <c r="F52" s="99">
        <f t="shared" ca="1" si="3"/>
        <v>3</v>
      </c>
      <c r="G52" s="99">
        <f t="shared" ca="1" si="3"/>
        <v>0</v>
      </c>
      <c r="H52" s="99">
        <f t="shared" ca="1" si="3"/>
        <v>0</v>
      </c>
      <c r="I52" s="99">
        <f t="shared" ca="1" si="3"/>
        <v>0</v>
      </c>
      <c r="J52" s="99">
        <f t="shared" ca="1" si="3"/>
        <v>0</v>
      </c>
      <c r="K52" s="99">
        <f t="shared" ca="1" si="3"/>
        <v>0</v>
      </c>
      <c r="L52" s="99">
        <f t="shared" ca="1" si="3"/>
        <v>0</v>
      </c>
      <c r="M52" s="99">
        <f t="shared" ca="1" si="3"/>
        <v>44</v>
      </c>
      <c r="N52" s="99">
        <f t="shared" ca="1" si="3"/>
        <v>6</v>
      </c>
      <c r="O52" s="99">
        <f t="shared" ca="1" si="3"/>
        <v>6</v>
      </c>
    </row>
    <row r="53" spans="1:15">
      <c r="A53" s="105">
        <f t="shared" ca="1" si="3"/>
        <v>39480</v>
      </c>
      <c r="B53" s="99">
        <f t="shared" ca="1" si="3"/>
        <v>2008</v>
      </c>
      <c r="C53" s="99">
        <f t="shared" ca="1" si="3"/>
        <v>2</v>
      </c>
      <c r="D53" s="99">
        <f t="shared" ca="1" si="3"/>
        <v>0</v>
      </c>
      <c r="E53" s="99">
        <f t="shared" ca="1" si="3"/>
        <v>2</v>
      </c>
      <c r="F53" s="99">
        <f t="shared" ca="1" si="3"/>
        <v>2</v>
      </c>
      <c r="G53" s="99">
        <f t="shared" ca="1" si="3"/>
        <v>0</v>
      </c>
      <c r="H53" s="99">
        <f t="shared" ca="1" si="3"/>
        <v>0</v>
      </c>
      <c r="I53" s="99">
        <f t="shared" ca="1" si="3"/>
        <v>0</v>
      </c>
      <c r="J53" s="99">
        <f t="shared" ca="1" si="3"/>
        <v>0</v>
      </c>
      <c r="K53" s="99">
        <f t="shared" ca="1" si="3"/>
        <v>0</v>
      </c>
      <c r="L53" s="99">
        <f t="shared" ca="1" si="3"/>
        <v>0</v>
      </c>
      <c r="M53" s="99">
        <f t="shared" ca="1" si="3"/>
        <v>48</v>
      </c>
      <c r="N53" s="99">
        <f t="shared" ca="1" si="3"/>
        <v>3</v>
      </c>
      <c r="O53" s="99">
        <f t="shared" ca="1" si="3"/>
        <v>4</v>
      </c>
    </row>
    <row r="54" spans="1:15">
      <c r="A54" s="105">
        <f t="shared" ca="1" si="3"/>
        <v>39494</v>
      </c>
      <c r="B54" s="99">
        <f t="shared" ca="1" si="3"/>
        <v>2008</v>
      </c>
      <c r="C54" s="99">
        <f t="shared" ca="1" si="3"/>
        <v>2</v>
      </c>
      <c r="D54" s="99">
        <f t="shared" ca="1" si="3"/>
        <v>2</v>
      </c>
      <c r="E54" s="99">
        <f t="shared" ca="1" si="3"/>
        <v>2</v>
      </c>
      <c r="F54" s="99">
        <f t="shared" ca="1" si="3"/>
        <v>4</v>
      </c>
      <c r="G54" s="99">
        <f t="shared" ca="1" si="3"/>
        <v>0</v>
      </c>
      <c r="H54" s="99">
        <f t="shared" ca="1" si="3"/>
        <v>0</v>
      </c>
      <c r="I54" s="99">
        <f t="shared" ca="1" si="3"/>
        <v>0</v>
      </c>
      <c r="J54" s="99">
        <f t="shared" ca="1" si="3"/>
        <v>0</v>
      </c>
      <c r="K54" s="99">
        <f t="shared" ca="1" si="3"/>
        <v>0</v>
      </c>
      <c r="L54" s="99">
        <f t="shared" ca="1" si="3"/>
        <v>0</v>
      </c>
      <c r="M54" s="99">
        <f t="shared" ca="1" si="3"/>
        <v>52</v>
      </c>
      <c r="N54" s="99">
        <f t="shared" ca="1" si="3"/>
        <v>8</v>
      </c>
      <c r="O54" s="99">
        <f t="shared" ca="1" si="3"/>
        <v>9</v>
      </c>
    </row>
    <row r="55" spans="1:15">
      <c r="A55" s="105">
        <f t="shared" ca="1" si="3"/>
        <v>39569</v>
      </c>
      <c r="B55" s="99">
        <f t="shared" ca="1" si="3"/>
        <v>2008</v>
      </c>
      <c r="C55" s="99">
        <f t="shared" ca="1" si="3"/>
        <v>5</v>
      </c>
      <c r="D55" s="99">
        <f t="shared" ca="1" si="3"/>
        <v>2</v>
      </c>
      <c r="E55" s="99">
        <f t="shared" ca="1" si="3"/>
        <v>4</v>
      </c>
      <c r="F55" s="99">
        <f t="shared" ca="1" si="3"/>
        <v>2</v>
      </c>
      <c r="G55" s="99">
        <f t="shared" ca="1" si="3"/>
        <v>0</v>
      </c>
      <c r="H55" s="99">
        <f t="shared" ca="1" si="3"/>
        <v>0</v>
      </c>
      <c r="I55" s="99">
        <f t="shared" ca="1" si="3"/>
        <v>0</v>
      </c>
      <c r="J55" s="99">
        <f t="shared" ca="1" si="3"/>
        <v>0</v>
      </c>
      <c r="K55" s="99">
        <f t="shared" ca="1" si="3"/>
        <v>0</v>
      </c>
      <c r="L55" s="99">
        <f t="shared" ca="1" si="3"/>
        <v>0</v>
      </c>
      <c r="M55" s="99">
        <f t="shared" ca="1" si="3"/>
        <v>34</v>
      </c>
      <c r="N55" s="99">
        <f t="shared" ca="1" si="3"/>
        <v>6</v>
      </c>
      <c r="O55" s="99">
        <f t="shared" ca="1" si="3"/>
        <v>8</v>
      </c>
    </row>
    <row r="56" spans="1:15">
      <c r="A56" s="105">
        <f t="shared" ca="1" si="3"/>
        <v>39522</v>
      </c>
      <c r="B56" s="99">
        <f t="shared" ca="1" si="3"/>
        <v>2008</v>
      </c>
      <c r="C56" s="99">
        <f t="shared" ca="1" si="3"/>
        <v>3</v>
      </c>
      <c r="D56" s="99">
        <f t="shared" ca="1" si="3"/>
        <v>2</v>
      </c>
      <c r="E56" s="99">
        <f t="shared" ca="1" si="3"/>
        <v>0</v>
      </c>
      <c r="F56" s="99">
        <f t="shared" ca="1" si="3"/>
        <v>1</v>
      </c>
      <c r="G56" s="99">
        <f t="shared" ca="1" si="3"/>
        <v>1</v>
      </c>
      <c r="H56" s="99">
        <f t="shared" ca="1" si="3"/>
        <v>0</v>
      </c>
      <c r="I56" s="99">
        <f t="shared" ca="1" si="3"/>
        <v>0</v>
      </c>
      <c r="J56" s="99">
        <f t="shared" ca="1" si="3"/>
        <v>0</v>
      </c>
      <c r="K56" s="99">
        <f t="shared" ca="1" si="3"/>
        <v>0</v>
      </c>
      <c r="L56" s="99">
        <f t="shared" ca="1" si="3"/>
        <v>0</v>
      </c>
      <c r="M56" s="99">
        <f t="shared" ca="1" si="3"/>
        <v>37</v>
      </c>
      <c r="N56" s="99">
        <f t="shared" ca="1" si="3"/>
        <v>4</v>
      </c>
      <c r="O56" s="99">
        <f t="shared" ca="1" si="3"/>
        <v>4</v>
      </c>
    </row>
    <row r="57" spans="1:15">
      <c r="A57" s="105">
        <f t="shared" ca="1" si="3"/>
        <v>39536</v>
      </c>
      <c r="B57" s="99">
        <f t="shared" ca="1" si="3"/>
        <v>2008</v>
      </c>
      <c r="C57" s="99">
        <f t="shared" ca="1" si="3"/>
        <v>3</v>
      </c>
      <c r="D57" s="99">
        <f t="shared" ca="1" si="3"/>
        <v>4</v>
      </c>
      <c r="E57" s="99">
        <f t="shared" ca="1" si="3"/>
        <v>2</v>
      </c>
      <c r="F57" s="99">
        <f t="shared" ca="1" si="3"/>
        <v>2</v>
      </c>
      <c r="G57" s="99">
        <f t="shared" ca="1" si="3"/>
        <v>4</v>
      </c>
      <c r="H57" s="99">
        <f t="shared" ca="1" si="3"/>
        <v>0</v>
      </c>
      <c r="I57" s="99">
        <f t="shared" ca="1" si="3"/>
        <v>0</v>
      </c>
      <c r="J57" s="99">
        <f t="shared" ca="1" si="3"/>
        <v>0</v>
      </c>
      <c r="K57" s="99">
        <f t="shared" ca="1" si="3"/>
        <v>0</v>
      </c>
      <c r="L57" s="99">
        <f t="shared" ca="1" si="3"/>
        <v>0</v>
      </c>
      <c r="M57" s="99">
        <f t="shared" ca="1" si="3"/>
        <v>104</v>
      </c>
      <c r="N57" s="99">
        <f t="shared" ca="1" si="3"/>
        <v>12</v>
      </c>
      <c r="O57" s="99">
        <f t="shared" ca="1" si="3"/>
        <v>12</v>
      </c>
    </row>
    <row r="58" spans="1:15">
      <c r="A58" s="105">
        <f t="shared" ca="1" si="3"/>
        <v>39550</v>
      </c>
      <c r="B58" s="99">
        <f t="shared" ca="1" si="3"/>
        <v>2008</v>
      </c>
      <c r="C58" s="99">
        <f t="shared" ca="1" si="3"/>
        <v>4</v>
      </c>
      <c r="D58" s="99">
        <f t="shared" ca="1" si="3"/>
        <v>2</v>
      </c>
      <c r="E58" s="99">
        <f t="shared" ca="1" si="3"/>
        <v>0</v>
      </c>
      <c r="F58" s="99">
        <f t="shared" ca="1" si="3"/>
        <v>4</v>
      </c>
      <c r="G58" s="99">
        <f t="shared" ca="1" si="3"/>
        <v>5</v>
      </c>
      <c r="H58" s="99">
        <f t="shared" ca="1" si="3"/>
        <v>0</v>
      </c>
      <c r="I58" s="99">
        <f t="shared" ca="1" si="3"/>
        <v>0</v>
      </c>
      <c r="J58" s="99">
        <f t="shared" ca="1" si="3"/>
        <v>0</v>
      </c>
      <c r="K58" s="99">
        <f t="shared" ca="1" si="3"/>
        <v>0</v>
      </c>
      <c r="L58" s="99">
        <f t="shared" ca="1" si="3"/>
        <v>0</v>
      </c>
      <c r="M58" s="99">
        <f t="shared" ca="1" si="3"/>
        <v>132</v>
      </c>
      <c r="N58" s="99">
        <f t="shared" ca="1" si="3"/>
        <v>9</v>
      </c>
      <c r="O58" s="99">
        <f t="shared" ca="1" si="3"/>
        <v>11</v>
      </c>
    </row>
    <row r="59" spans="1:15">
      <c r="A59" s="105">
        <f t="shared" ref="A59:O75" ca="1" si="4">INDIRECT(ADDRESS(144+COLUMN(A59)-COLUMN($A$2),7+ROW(A59)-ROW($A$2),1,1,"Timeline"),1)</f>
        <v>39564</v>
      </c>
      <c r="B59" s="99">
        <f t="shared" ca="1" si="4"/>
        <v>2008</v>
      </c>
      <c r="C59" s="99">
        <f t="shared" ca="1" si="4"/>
        <v>4</v>
      </c>
      <c r="D59" s="99">
        <f t="shared" ca="1" si="4"/>
        <v>3</v>
      </c>
      <c r="E59" s="99">
        <f t="shared" ca="1" si="4"/>
        <v>1</v>
      </c>
      <c r="F59" s="99">
        <f t="shared" ca="1" si="4"/>
        <v>2</v>
      </c>
      <c r="G59" s="99">
        <f t="shared" ca="1" si="4"/>
        <v>4</v>
      </c>
      <c r="H59" s="99">
        <f t="shared" ca="1" si="4"/>
        <v>0</v>
      </c>
      <c r="I59" s="99">
        <f t="shared" ca="1" si="4"/>
        <v>0</v>
      </c>
      <c r="J59" s="99">
        <f t="shared" ca="1" si="4"/>
        <v>0</v>
      </c>
      <c r="K59" s="99">
        <f t="shared" ca="1" si="4"/>
        <v>0</v>
      </c>
      <c r="L59" s="99">
        <f t="shared" ca="1" si="4"/>
        <v>0</v>
      </c>
      <c r="M59" s="99">
        <f t="shared" ca="1" si="4"/>
        <v>171</v>
      </c>
      <c r="N59" s="99">
        <f t="shared" ca="1" si="4"/>
        <v>10</v>
      </c>
      <c r="O59" s="99">
        <f t="shared" ca="1" si="4"/>
        <v>10</v>
      </c>
    </row>
    <row r="60" spans="1:15">
      <c r="A60" s="105">
        <f t="shared" ca="1" si="4"/>
        <v>39578</v>
      </c>
      <c r="B60" s="99">
        <f t="shared" ca="1" si="4"/>
        <v>2008</v>
      </c>
      <c r="C60" s="99">
        <f t="shared" ca="1" si="4"/>
        <v>5</v>
      </c>
      <c r="D60" s="99">
        <f t="shared" ca="1" si="4"/>
        <v>0</v>
      </c>
      <c r="E60" s="99">
        <f t="shared" ca="1" si="4"/>
        <v>0</v>
      </c>
      <c r="F60" s="99">
        <f t="shared" ca="1" si="4"/>
        <v>3</v>
      </c>
      <c r="G60" s="99">
        <f t="shared" ca="1" si="4"/>
        <v>3</v>
      </c>
      <c r="H60" s="99">
        <f t="shared" ca="1" si="4"/>
        <v>0</v>
      </c>
      <c r="I60" s="99">
        <f t="shared" ca="1" si="4"/>
        <v>0</v>
      </c>
      <c r="J60" s="99">
        <f t="shared" ca="1" si="4"/>
        <v>0</v>
      </c>
      <c r="K60" s="99">
        <f t="shared" ca="1" si="4"/>
        <v>0</v>
      </c>
      <c r="L60" s="99">
        <f t="shared" ca="1" si="4"/>
        <v>0</v>
      </c>
      <c r="M60" s="99">
        <f t="shared" ca="1" si="4"/>
        <v>124</v>
      </c>
      <c r="N60" s="99">
        <f t="shared" ca="1" si="4"/>
        <v>6</v>
      </c>
      <c r="O60" s="99">
        <f t="shared" ca="1" si="4"/>
        <v>6</v>
      </c>
    </row>
    <row r="61" spans="1:15">
      <c r="A61" s="105">
        <f t="shared" ca="1" si="4"/>
        <v>39592</v>
      </c>
      <c r="B61" s="99">
        <f t="shared" ca="1" si="4"/>
        <v>2008</v>
      </c>
      <c r="C61" s="99">
        <f t="shared" ca="1" si="4"/>
        <v>5</v>
      </c>
      <c r="D61" s="99">
        <f t="shared" ca="1" si="4"/>
        <v>0</v>
      </c>
      <c r="E61" s="99">
        <f t="shared" ca="1" si="4"/>
        <v>1</v>
      </c>
      <c r="F61" s="99">
        <f t="shared" ca="1" si="4"/>
        <v>2</v>
      </c>
      <c r="G61" s="99">
        <f t="shared" ca="1" si="4"/>
        <v>2</v>
      </c>
      <c r="H61" s="99">
        <f t="shared" ca="1" si="4"/>
        <v>0</v>
      </c>
      <c r="I61" s="99">
        <f t="shared" ca="1" si="4"/>
        <v>0</v>
      </c>
      <c r="J61" s="99">
        <f t="shared" ca="1" si="4"/>
        <v>0</v>
      </c>
      <c r="K61" s="99">
        <f t="shared" ca="1" si="4"/>
        <v>0</v>
      </c>
      <c r="L61" s="99">
        <f t="shared" ca="1" si="4"/>
        <v>0</v>
      </c>
      <c r="M61" s="99">
        <f t="shared" ca="1" si="4"/>
        <v>69</v>
      </c>
      <c r="N61" s="99">
        <f t="shared" ca="1" si="4"/>
        <v>6</v>
      </c>
      <c r="O61" s="99">
        <f t="shared" ca="1" si="4"/>
        <v>6</v>
      </c>
    </row>
    <row r="62" spans="1:15">
      <c r="A62" s="105">
        <f t="shared" ca="1" si="4"/>
        <v>39606</v>
      </c>
      <c r="B62" s="99">
        <f t="shared" ca="1" si="4"/>
        <v>2008</v>
      </c>
      <c r="C62" s="99">
        <f t="shared" ca="1" si="4"/>
        <v>6</v>
      </c>
      <c r="D62" s="99">
        <f t="shared" ca="1" si="4"/>
        <v>0</v>
      </c>
      <c r="E62" s="99">
        <f t="shared" ca="1" si="4"/>
        <v>1</v>
      </c>
      <c r="F62" s="99">
        <f t="shared" ca="1" si="4"/>
        <v>1</v>
      </c>
      <c r="G62" s="99">
        <f t="shared" ca="1" si="4"/>
        <v>4</v>
      </c>
      <c r="H62" s="99">
        <f t="shared" ca="1" si="4"/>
        <v>0</v>
      </c>
      <c r="I62" s="99">
        <f t="shared" ca="1" si="4"/>
        <v>0</v>
      </c>
      <c r="J62" s="99">
        <f t="shared" ca="1" si="4"/>
        <v>0</v>
      </c>
      <c r="K62" s="99">
        <f t="shared" ca="1" si="4"/>
        <v>0</v>
      </c>
      <c r="L62" s="99">
        <f t="shared" ca="1" si="4"/>
        <v>0</v>
      </c>
      <c r="M62" s="99">
        <f t="shared" ca="1" si="4"/>
        <v>55</v>
      </c>
      <c r="N62" s="99">
        <f t="shared" ca="1" si="4"/>
        <v>7</v>
      </c>
      <c r="O62" s="99">
        <f t="shared" ca="1" si="4"/>
        <v>7</v>
      </c>
    </row>
    <row r="63" spans="1:15">
      <c r="A63" s="105">
        <f t="shared" ca="1" si="4"/>
        <v>39620</v>
      </c>
      <c r="B63" s="99">
        <f t="shared" ca="1" si="4"/>
        <v>2008</v>
      </c>
      <c r="C63" s="99">
        <f t="shared" ca="1" si="4"/>
        <v>6</v>
      </c>
      <c r="D63" s="99">
        <f t="shared" ca="1" si="4"/>
        <v>0</v>
      </c>
      <c r="E63" s="99">
        <f t="shared" ca="1" si="4"/>
        <v>0</v>
      </c>
      <c r="F63" s="99">
        <f t="shared" ca="1" si="4"/>
        <v>1</v>
      </c>
      <c r="G63" s="99">
        <f t="shared" ca="1" si="4"/>
        <v>3</v>
      </c>
      <c r="H63" s="99">
        <f t="shared" ca="1" si="4"/>
        <v>0</v>
      </c>
      <c r="I63" s="99">
        <f t="shared" ca="1" si="4"/>
        <v>0</v>
      </c>
      <c r="J63" s="99">
        <f t="shared" ca="1" si="4"/>
        <v>0</v>
      </c>
      <c r="K63" s="99">
        <f t="shared" ca="1" si="4"/>
        <v>0</v>
      </c>
      <c r="L63" s="99">
        <f t="shared" ca="1" si="4"/>
        <v>0</v>
      </c>
      <c r="M63" s="99">
        <f t="shared" ca="1" si="4"/>
        <v>35</v>
      </c>
      <c r="N63" s="99">
        <f t="shared" ca="1" si="4"/>
        <v>4</v>
      </c>
      <c r="O63" s="99">
        <f t="shared" ca="1" si="4"/>
        <v>4</v>
      </c>
    </row>
    <row r="64" spans="1:15">
      <c r="A64" s="105">
        <f t="shared" ca="1" si="4"/>
        <v>39604</v>
      </c>
      <c r="B64" s="99">
        <f t="shared" ca="1" si="4"/>
        <v>2008</v>
      </c>
      <c r="C64" s="99">
        <f t="shared" ca="1" si="4"/>
        <v>6</v>
      </c>
      <c r="D64" s="99">
        <f t="shared" ca="1" si="4"/>
        <v>0</v>
      </c>
      <c r="E64" s="99">
        <f t="shared" ca="1" si="4"/>
        <v>1</v>
      </c>
      <c r="F64" s="99">
        <f t="shared" ca="1" si="4"/>
        <v>2</v>
      </c>
      <c r="G64" s="99">
        <f t="shared" ca="1" si="4"/>
        <v>0</v>
      </c>
      <c r="H64" s="99">
        <f t="shared" ca="1" si="4"/>
        <v>0</v>
      </c>
      <c r="I64" s="99">
        <f t="shared" ca="1" si="4"/>
        <v>0</v>
      </c>
      <c r="J64" s="99">
        <f t="shared" ca="1" si="4"/>
        <v>0</v>
      </c>
      <c r="K64" s="99">
        <f t="shared" ca="1" si="4"/>
        <v>0</v>
      </c>
      <c r="L64" s="99">
        <f t="shared" ca="1" si="4"/>
        <v>0</v>
      </c>
      <c r="M64" s="99">
        <f t="shared" ca="1" si="4"/>
        <v>45</v>
      </c>
      <c r="N64" s="99">
        <f t="shared" ca="1" si="4"/>
        <v>3</v>
      </c>
      <c r="O64" s="99">
        <f t="shared" ca="1" si="4"/>
        <v>3</v>
      </c>
    </row>
    <row r="65" spans="1:15">
      <c r="A65" s="105">
        <f t="shared" ca="1" si="4"/>
        <v>39618</v>
      </c>
      <c r="B65" s="99">
        <f t="shared" ca="1" si="4"/>
        <v>2008</v>
      </c>
      <c r="C65" s="99">
        <f t="shared" ca="1" si="4"/>
        <v>6</v>
      </c>
      <c r="D65" s="99">
        <f t="shared" ca="1" si="4"/>
        <v>0</v>
      </c>
      <c r="E65" s="99">
        <f t="shared" ca="1" si="4"/>
        <v>2</v>
      </c>
      <c r="F65" s="99">
        <f t="shared" ca="1" si="4"/>
        <v>0</v>
      </c>
      <c r="G65" s="99">
        <f t="shared" ca="1" si="4"/>
        <v>0</v>
      </c>
      <c r="H65" s="99">
        <f t="shared" ca="1" si="4"/>
        <v>0</v>
      </c>
      <c r="I65" s="99">
        <f t="shared" ca="1" si="4"/>
        <v>0</v>
      </c>
      <c r="J65" s="99">
        <f t="shared" ca="1" si="4"/>
        <v>0</v>
      </c>
      <c r="K65" s="99">
        <f t="shared" ca="1" si="4"/>
        <v>0</v>
      </c>
      <c r="L65" s="99">
        <f t="shared" ca="1" si="4"/>
        <v>0</v>
      </c>
      <c r="M65" s="99">
        <f t="shared" ca="1" si="4"/>
        <v>41</v>
      </c>
      <c r="N65" s="99">
        <f t="shared" ca="1" si="4"/>
        <v>2</v>
      </c>
      <c r="O65" s="99">
        <f t="shared" ca="1" si="4"/>
        <v>2</v>
      </c>
    </row>
    <row r="66" spans="1:15">
      <c r="A66" s="105">
        <f t="shared" ca="1" si="4"/>
        <v>39662</v>
      </c>
      <c r="B66" s="99">
        <f t="shared" ca="1" si="4"/>
        <v>2008</v>
      </c>
      <c r="C66" s="99">
        <f t="shared" ca="1" si="4"/>
        <v>8</v>
      </c>
      <c r="D66" s="99">
        <f t="shared" ca="1" si="4"/>
        <v>0</v>
      </c>
      <c r="E66" s="99">
        <f t="shared" ca="1" si="4"/>
        <v>3</v>
      </c>
      <c r="F66" s="99">
        <f t="shared" ca="1" si="4"/>
        <v>1</v>
      </c>
      <c r="G66" s="99">
        <f t="shared" ca="1" si="4"/>
        <v>1</v>
      </c>
      <c r="H66" s="99">
        <f t="shared" ca="1" si="4"/>
        <v>0</v>
      </c>
      <c r="I66" s="99">
        <f t="shared" ca="1" si="4"/>
        <v>0</v>
      </c>
      <c r="J66" s="99">
        <f t="shared" ca="1" si="4"/>
        <v>0</v>
      </c>
      <c r="K66" s="99">
        <f t="shared" ca="1" si="4"/>
        <v>0</v>
      </c>
      <c r="L66" s="99">
        <f t="shared" ca="1" si="4"/>
        <v>0</v>
      </c>
      <c r="M66" s="99">
        <f t="shared" ca="1" si="4"/>
        <v>60</v>
      </c>
      <c r="N66" s="99">
        <f t="shared" ca="1" si="4"/>
        <v>6</v>
      </c>
      <c r="O66" s="99">
        <f t="shared" ca="1" si="4"/>
        <v>6</v>
      </c>
    </row>
    <row r="67" spans="1:15">
      <c r="A67" s="105">
        <f t="shared" ca="1" si="4"/>
        <v>39676</v>
      </c>
      <c r="B67" s="99">
        <f t="shared" ca="1" si="4"/>
        <v>2008</v>
      </c>
      <c r="C67" s="99">
        <f t="shared" ca="1" si="4"/>
        <v>8</v>
      </c>
      <c r="D67" s="99">
        <f t="shared" ca="1" si="4"/>
        <v>0</v>
      </c>
      <c r="E67" s="99">
        <f t="shared" ca="1" si="4"/>
        <v>3</v>
      </c>
      <c r="F67" s="99">
        <f t="shared" ca="1" si="4"/>
        <v>1</v>
      </c>
      <c r="G67" s="99">
        <f t="shared" ca="1" si="4"/>
        <v>0</v>
      </c>
      <c r="H67" s="99">
        <f t="shared" ca="1" si="4"/>
        <v>0</v>
      </c>
      <c r="I67" s="99">
        <f t="shared" ca="1" si="4"/>
        <v>0</v>
      </c>
      <c r="J67" s="99">
        <f t="shared" ca="1" si="4"/>
        <v>0</v>
      </c>
      <c r="K67" s="99">
        <f t="shared" ca="1" si="4"/>
        <v>0</v>
      </c>
      <c r="L67" s="99">
        <f t="shared" ca="1" si="4"/>
        <v>0</v>
      </c>
      <c r="M67" s="99">
        <f t="shared" ca="1" si="4"/>
        <v>42</v>
      </c>
      <c r="N67" s="99">
        <f t="shared" ca="1" si="4"/>
        <v>5</v>
      </c>
      <c r="O67" s="99">
        <f t="shared" ca="1" si="4"/>
        <v>5</v>
      </c>
    </row>
    <row r="68" spans="1:15">
      <c r="A68" s="105">
        <f t="shared" ca="1" si="4"/>
        <v>39690</v>
      </c>
      <c r="B68" s="99">
        <f t="shared" ca="1" si="4"/>
        <v>2008</v>
      </c>
      <c r="C68" s="99">
        <f t="shared" ca="1" si="4"/>
        <v>8</v>
      </c>
      <c r="D68" s="99">
        <f t="shared" ca="1" si="4"/>
        <v>0</v>
      </c>
      <c r="E68" s="99">
        <f t="shared" ca="1" si="4"/>
        <v>1</v>
      </c>
      <c r="F68" s="99">
        <f t="shared" ca="1" si="4"/>
        <v>2</v>
      </c>
      <c r="G68" s="99">
        <f t="shared" ca="1" si="4"/>
        <v>0</v>
      </c>
      <c r="H68" s="99">
        <f t="shared" ca="1" si="4"/>
        <v>0</v>
      </c>
      <c r="I68" s="99">
        <f t="shared" ca="1" si="4"/>
        <v>0</v>
      </c>
      <c r="J68" s="99">
        <f t="shared" ca="1" si="4"/>
        <v>0</v>
      </c>
      <c r="K68" s="99">
        <f t="shared" ca="1" si="4"/>
        <v>0</v>
      </c>
      <c r="L68" s="99">
        <f t="shared" ca="1" si="4"/>
        <v>0</v>
      </c>
      <c r="M68" s="99">
        <f t="shared" ca="1" si="4"/>
        <v>36</v>
      </c>
      <c r="N68" s="99">
        <f t="shared" ca="1" si="4"/>
        <v>3</v>
      </c>
      <c r="O68" s="99">
        <f t="shared" ca="1" si="4"/>
        <v>3</v>
      </c>
    </row>
    <row r="69" spans="1:15">
      <c r="A69" s="105">
        <f t="shared" ca="1" si="4"/>
        <v>39704</v>
      </c>
      <c r="B69" s="99">
        <f t="shared" ca="1" si="4"/>
        <v>2008</v>
      </c>
      <c r="C69" s="99">
        <f t="shared" ca="1" si="4"/>
        <v>9</v>
      </c>
      <c r="D69" s="99">
        <f t="shared" ca="1" si="4"/>
        <v>0</v>
      </c>
      <c r="E69" s="99">
        <f t="shared" ca="1" si="4"/>
        <v>0</v>
      </c>
      <c r="F69" s="99">
        <f t="shared" ca="1" si="4"/>
        <v>2</v>
      </c>
      <c r="G69" s="99">
        <f t="shared" ca="1" si="4"/>
        <v>0</v>
      </c>
      <c r="H69" s="99">
        <f t="shared" ca="1" si="4"/>
        <v>0</v>
      </c>
      <c r="I69" s="99">
        <f t="shared" ca="1" si="4"/>
        <v>0</v>
      </c>
      <c r="J69" s="99">
        <f t="shared" ca="1" si="4"/>
        <v>0</v>
      </c>
      <c r="K69" s="99">
        <f t="shared" ca="1" si="4"/>
        <v>0</v>
      </c>
      <c r="L69" s="99">
        <f t="shared" ca="1" si="4"/>
        <v>0</v>
      </c>
      <c r="M69" s="99">
        <f t="shared" ca="1" si="4"/>
        <v>31</v>
      </c>
      <c r="N69" s="99">
        <f t="shared" ca="1" si="4"/>
        <v>2</v>
      </c>
      <c r="O69" s="99">
        <f t="shared" ca="1" si="4"/>
        <v>2</v>
      </c>
    </row>
    <row r="70" spans="1:15">
      <c r="A70" s="105">
        <f t="shared" ca="1" si="4"/>
        <v>39718</v>
      </c>
      <c r="B70" s="99">
        <f t="shared" ca="1" si="4"/>
        <v>2008</v>
      </c>
      <c r="C70" s="99">
        <f t="shared" ca="1" si="4"/>
        <v>9</v>
      </c>
      <c r="D70" s="99">
        <f t="shared" ca="1" si="4"/>
        <v>3</v>
      </c>
      <c r="E70" s="99">
        <f t="shared" ca="1" si="4"/>
        <v>2</v>
      </c>
      <c r="F70" s="99">
        <f t="shared" ca="1" si="4"/>
        <v>2</v>
      </c>
      <c r="G70" s="99">
        <f t="shared" ca="1" si="4"/>
        <v>1</v>
      </c>
      <c r="H70" s="99">
        <f t="shared" ca="1" si="4"/>
        <v>0</v>
      </c>
      <c r="I70" s="99">
        <f t="shared" ca="1" si="4"/>
        <v>0</v>
      </c>
      <c r="J70" s="99">
        <f t="shared" ca="1" si="4"/>
        <v>0</v>
      </c>
      <c r="K70" s="99">
        <f t="shared" ca="1" si="4"/>
        <v>0</v>
      </c>
      <c r="L70" s="99">
        <f t="shared" ca="1" si="4"/>
        <v>0</v>
      </c>
      <c r="M70" s="99">
        <f t="shared" ca="1" si="4"/>
        <v>82</v>
      </c>
      <c r="N70" s="99">
        <f t="shared" ca="1" si="4"/>
        <v>8</v>
      </c>
      <c r="O70" s="99">
        <f t="shared" ca="1" si="4"/>
        <v>9</v>
      </c>
    </row>
    <row r="71" spans="1:15">
      <c r="A71" s="105">
        <f t="shared" ca="1" si="4"/>
        <v>39732</v>
      </c>
      <c r="B71" s="99">
        <f t="shared" ca="1" si="4"/>
        <v>2008</v>
      </c>
      <c r="C71" s="99">
        <f t="shared" ca="1" si="4"/>
        <v>10</v>
      </c>
      <c r="D71" s="99">
        <f t="shared" ca="1" si="4"/>
        <v>0</v>
      </c>
      <c r="E71" s="99">
        <f t="shared" ca="1" si="4"/>
        <v>4</v>
      </c>
      <c r="F71" s="99">
        <f t="shared" ca="1" si="4"/>
        <v>2</v>
      </c>
      <c r="G71" s="99">
        <f t="shared" ca="1" si="4"/>
        <v>1</v>
      </c>
      <c r="H71" s="99">
        <f t="shared" ca="1" si="4"/>
        <v>0</v>
      </c>
      <c r="I71" s="99">
        <f t="shared" ca="1" si="4"/>
        <v>0</v>
      </c>
      <c r="J71" s="99">
        <f t="shared" ca="1" si="4"/>
        <v>0</v>
      </c>
      <c r="K71" s="99">
        <f t="shared" ca="1" si="4"/>
        <v>0</v>
      </c>
      <c r="L71" s="99">
        <f t="shared" ca="1" si="4"/>
        <v>0</v>
      </c>
      <c r="M71" s="99">
        <f t="shared" ca="1" si="4"/>
        <v>77</v>
      </c>
      <c r="N71" s="99">
        <f t="shared" ca="1" si="4"/>
        <v>6</v>
      </c>
      <c r="O71" s="99">
        <f t="shared" ca="1" si="4"/>
        <v>7</v>
      </c>
    </row>
    <row r="72" spans="1:15">
      <c r="A72" s="105">
        <f t="shared" ca="1" si="4"/>
        <v>39746</v>
      </c>
      <c r="B72" s="99">
        <f t="shared" ca="1" si="4"/>
        <v>2008</v>
      </c>
      <c r="C72" s="99">
        <f t="shared" ca="1" si="4"/>
        <v>10</v>
      </c>
      <c r="D72" s="99">
        <f t="shared" ca="1" si="4"/>
        <v>0</v>
      </c>
      <c r="E72" s="99">
        <f t="shared" ca="1" si="4"/>
        <v>2</v>
      </c>
      <c r="F72" s="99">
        <f t="shared" ca="1" si="4"/>
        <v>2</v>
      </c>
      <c r="G72" s="99">
        <f t="shared" ca="1" si="4"/>
        <v>0</v>
      </c>
      <c r="H72" s="99">
        <f t="shared" ca="1" si="4"/>
        <v>0</v>
      </c>
      <c r="I72" s="99">
        <f t="shared" ca="1" si="4"/>
        <v>0</v>
      </c>
      <c r="J72" s="99">
        <f t="shared" ca="1" si="4"/>
        <v>0</v>
      </c>
      <c r="K72" s="99">
        <f t="shared" ca="1" si="4"/>
        <v>0</v>
      </c>
      <c r="L72" s="99">
        <f t="shared" ca="1" si="4"/>
        <v>0</v>
      </c>
      <c r="M72" s="99">
        <f t="shared" ca="1" si="4"/>
        <v>51</v>
      </c>
      <c r="N72" s="99">
        <f t="shared" ca="1" si="4"/>
        <v>4</v>
      </c>
      <c r="O72" s="99">
        <f t="shared" ca="1" si="4"/>
        <v>4</v>
      </c>
    </row>
    <row r="73" spans="1:15">
      <c r="A73" s="105">
        <f t="shared" ca="1" si="4"/>
        <v>39760</v>
      </c>
      <c r="B73" s="99">
        <f t="shared" ca="1" si="4"/>
        <v>2008</v>
      </c>
      <c r="C73" s="99">
        <f t="shared" ca="1" si="4"/>
        <v>11</v>
      </c>
      <c r="D73" s="99">
        <f t="shared" ca="1" si="4"/>
        <v>2</v>
      </c>
      <c r="E73" s="99">
        <f t="shared" ca="1" si="4"/>
        <v>1</v>
      </c>
      <c r="F73" s="99">
        <f t="shared" ca="1" si="4"/>
        <v>3</v>
      </c>
      <c r="G73" s="99">
        <f t="shared" ca="1" si="4"/>
        <v>1</v>
      </c>
      <c r="H73" s="99">
        <f t="shared" ca="1" si="4"/>
        <v>2</v>
      </c>
      <c r="I73" s="99">
        <f t="shared" ca="1" si="4"/>
        <v>0</v>
      </c>
      <c r="J73" s="99">
        <f t="shared" ca="1" si="4"/>
        <v>0</v>
      </c>
      <c r="K73" s="99">
        <f t="shared" ca="1" si="4"/>
        <v>0</v>
      </c>
      <c r="L73" s="99">
        <f t="shared" ca="1" si="4"/>
        <v>0</v>
      </c>
      <c r="M73" s="99">
        <f t="shared" ca="1" si="4"/>
        <v>116</v>
      </c>
      <c r="N73" s="99">
        <f t="shared" ca="1" si="4"/>
        <v>9</v>
      </c>
      <c r="O73" s="99">
        <f t="shared" ca="1" si="4"/>
        <v>9</v>
      </c>
    </row>
    <row r="74" spans="1:15">
      <c r="A74" s="105">
        <f t="shared" ca="1" si="4"/>
        <v>39774</v>
      </c>
      <c r="B74" s="99">
        <f t="shared" ca="1" si="4"/>
        <v>2008</v>
      </c>
      <c r="C74" s="99">
        <f t="shared" ca="1" si="4"/>
        <v>11</v>
      </c>
      <c r="D74" s="99">
        <f t="shared" ca="1" si="4"/>
        <v>0</v>
      </c>
      <c r="E74" s="99">
        <f t="shared" ca="1" si="4"/>
        <v>3</v>
      </c>
      <c r="F74" s="99">
        <f t="shared" ca="1" si="4"/>
        <v>5</v>
      </c>
      <c r="G74" s="99">
        <f t="shared" ca="1" si="4"/>
        <v>0</v>
      </c>
      <c r="H74" s="99">
        <f t="shared" ca="1" si="4"/>
        <v>1</v>
      </c>
      <c r="I74" s="99">
        <f t="shared" ca="1" si="4"/>
        <v>0</v>
      </c>
      <c r="J74" s="99">
        <f t="shared" ca="1" si="4"/>
        <v>0</v>
      </c>
      <c r="K74" s="99">
        <f t="shared" ca="1" si="4"/>
        <v>0</v>
      </c>
      <c r="L74" s="99">
        <f t="shared" ca="1" si="4"/>
        <v>0</v>
      </c>
      <c r="M74" s="99">
        <f t="shared" ca="1" si="4"/>
        <v>181</v>
      </c>
      <c r="N74" s="99">
        <f t="shared" ca="1" si="4"/>
        <v>10</v>
      </c>
      <c r="O74" s="99">
        <f t="shared" ca="1" si="4"/>
        <v>10</v>
      </c>
    </row>
    <row r="75" spans="1:15">
      <c r="A75" s="105">
        <f t="shared" ca="1" si="4"/>
        <v>39787</v>
      </c>
      <c r="B75" s="99">
        <f t="shared" ca="1" si="4"/>
        <v>2008</v>
      </c>
      <c r="C75" s="99">
        <f t="shared" ca="1" si="4"/>
        <v>12</v>
      </c>
      <c r="D75" s="99">
        <f t="shared" ca="1" si="4"/>
        <v>3</v>
      </c>
      <c r="E75" s="99">
        <f t="shared" ca="1" si="4"/>
        <v>3</v>
      </c>
      <c r="F75" s="99">
        <f t="shared" ca="1" si="4"/>
        <v>2</v>
      </c>
      <c r="G75" s="99">
        <f t="shared" ca="1" si="4"/>
        <v>0</v>
      </c>
      <c r="H75" s="99">
        <f t="shared" ca="1" si="4"/>
        <v>1</v>
      </c>
      <c r="I75" s="99">
        <f t="shared" ca="1" si="4"/>
        <v>0</v>
      </c>
      <c r="J75" s="99">
        <f t="shared" ca="1" si="4"/>
        <v>0</v>
      </c>
      <c r="K75" s="99">
        <f t="shared" ca="1" si="4"/>
        <v>0</v>
      </c>
      <c r="L75" s="99">
        <f t="shared" ca="1" si="4"/>
        <v>0</v>
      </c>
      <c r="M75" s="99">
        <f t="shared" ca="1" si="4"/>
        <v>148</v>
      </c>
      <c r="N75" s="99">
        <f t="shared" ca="1" si="4"/>
        <v>8</v>
      </c>
      <c r="O75" s="99">
        <f t="shared" ca="1" si="4"/>
        <v>9</v>
      </c>
    </row>
    <row r="76" spans="1:15">
      <c r="A76" s="105">
        <f t="shared" ref="A76:O92" ca="1" si="5">INDIRECT(ADDRESS(144+COLUMN(A76)-COLUMN($A$2),7+ROW(A76)-ROW($A$2),1,1,"Timeline"),1)</f>
        <v>39802</v>
      </c>
      <c r="B76" s="99">
        <f t="shared" ca="1" si="5"/>
        <v>2008</v>
      </c>
      <c r="C76" s="99">
        <f t="shared" ca="1" si="5"/>
        <v>12</v>
      </c>
      <c r="D76" s="99">
        <f t="shared" ca="1" si="5"/>
        <v>0</v>
      </c>
      <c r="E76" s="99">
        <f t="shared" ca="1" si="5"/>
        <v>3</v>
      </c>
      <c r="F76" s="99">
        <f t="shared" ca="1" si="5"/>
        <v>2</v>
      </c>
      <c r="G76" s="99">
        <f t="shared" ca="1" si="5"/>
        <v>0</v>
      </c>
      <c r="H76" s="99">
        <f t="shared" ca="1" si="5"/>
        <v>2</v>
      </c>
      <c r="I76" s="99">
        <f t="shared" ca="1" si="5"/>
        <v>0</v>
      </c>
      <c r="J76" s="99">
        <f t="shared" ca="1" si="5"/>
        <v>0</v>
      </c>
      <c r="K76" s="99">
        <f t="shared" ca="1" si="5"/>
        <v>0</v>
      </c>
      <c r="L76" s="99">
        <f t="shared" ca="1" si="5"/>
        <v>0</v>
      </c>
      <c r="M76" s="99">
        <f t="shared" ca="1" si="5"/>
        <v>120</v>
      </c>
      <c r="N76" s="99">
        <f t="shared" ca="1" si="5"/>
        <v>7</v>
      </c>
      <c r="O76" s="99">
        <f t="shared" ca="1" si="5"/>
        <v>7</v>
      </c>
    </row>
    <row r="77" spans="1:15">
      <c r="A77" s="105">
        <f t="shared" ca="1" si="5"/>
        <v>39816</v>
      </c>
      <c r="B77" s="99">
        <f t="shared" ca="1" si="5"/>
        <v>2009</v>
      </c>
      <c r="C77" s="99">
        <f t="shared" ca="1" si="5"/>
        <v>1</v>
      </c>
      <c r="D77" s="99">
        <f t="shared" ca="1" si="5"/>
        <v>0</v>
      </c>
      <c r="E77" s="99">
        <f t="shared" ca="1" si="5"/>
        <v>2</v>
      </c>
      <c r="F77" s="99">
        <f t="shared" ca="1" si="5"/>
        <v>3</v>
      </c>
      <c r="G77" s="99">
        <f t="shared" ca="1" si="5"/>
        <v>0</v>
      </c>
      <c r="H77" s="99">
        <f t="shared" ca="1" si="5"/>
        <v>2</v>
      </c>
      <c r="I77" s="99">
        <f t="shared" ca="1" si="5"/>
        <v>0</v>
      </c>
      <c r="J77" s="99">
        <f t="shared" ca="1" si="5"/>
        <v>0</v>
      </c>
      <c r="K77" s="99">
        <f t="shared" ca="1" si="5"/>
        <v>0</v>
      </c>
      <c r="L77" s="99">
        <f t="shared" ca="1" si="5"/>
        <v>0</v>
      </c>
      <c r="M77" s="99">
        <f t="shared" ca="1" si="5"/>
        <v>114</v>
      </c>
      <c r="N77" s="99">
        <f t="shared" ca="1" si="5"/>
        <v>7</v>
      </c>
      <c r="O77" s="99">
        <f t="shared" ca="1" si="5"/>
        <v>7</v>
      </c>
    </row>
    <row r="78" spans="1:15">
      <c r="A78" s="105">
        <f t="shared" ca="1" si="5"/>
        <v>39830</v>
      </c>
      <c r="B78" s="99">
        <f t="shared" ca="1" si="5"/>
        <v>2009</v>
      </c>
      <c r="C78" s="99">
        <f t="shared" ca="1" si="5"/>
        <v>1</v>
      </c>
      <c r="D78" s="99">
        <f t="shared" ca="1" si="5"/>
        <v>1</v>
      </c>
      <c r="E78" s="99">
        <f t="shared" ca="1" si="5"/>
        <v>1</v>
      </c>
      <c r="F78" s="99">
        <f t="shared" ca="1" si="5"/>
        <v>1</v>
      </c>
      <c r="G78" s="99">
        <f t="shared" ca="1" si="5"/>
        <v>1</v>
      </c>
      <c r="H78" s="99">
        <f t="shared" ca="1" si="5"/>
        <v>0</v>
      </c>
      <c r="I78" s="99">
        <f t="shared" ca="1" si="5"/>
        <v>0</v>
      </c>
      <c r="J78" s="99">
        <f t="shared" ca="1" si="5"/>
        <v>0</v>
      </c>
      <c r="K78" s="99">
        <f t="shared" ca="1" si="5"/>
        <v>0</v>
      </c>
      <c r="L78" s="99">
        <f t="shared" ca="1" si="5"/>
        <v>0</v>
      </c>
      <c r="M78" s="99">
        <f t="shared" ca="1" si="5"/>
        <v>48</v>
      </c>
      <c r="N78" s="99">
        <f t="shared" ca="1" si="5"/>
        <v>4</v>
      </c>
      <c r="O78" s="99">
        <f t="shared" ca="1" si="5"/>
        <v>4</v>
      </c>
    </row>
    <row r="79" spans="1:15">
      <c r="A79" s="105">
        <f t="shared" ca="1" si="5"/>
        <v>39844</v>
      </c>
      <c r="B79" s="99">
        <f t="shared" ca="1" si="5"/>
        <v>2009</v>
      </c>
      <c r="C79" s="99">
        <f t="shared" ca="1" si="5"/>
        <v>1</v>
      </c>
      <c r="D79" s="99">
        <f t="shared" ca="1" si="5"/>
        <v>1</v>
      </c>
      <c r="E79" s="99">
        <f t="shared" ca="1" si="5"/>
        <v>1</v>
      </c>
      <c r="F79" s="99">
        <f t="shared" ca="1" si="5"/>
        <v>3</v>
      </c>
      <c r="G79" s="99">
        <f t="shared" ca="1" si="5"/>
        <v>0</v>
      </c>
      <c r="H79" s="99">
        <f t="shared" ca="1" si="5"/>
        <v>0</v>
      </c>
      <c r="I79" s="99">
        <f t="shared" ca="1" si="5"/>
        <v>0</v>
      </c>
      <c r="J79" s="99">
        <f t="shared" ca="1" si="5"/>
        <v>0</v>
      </c>
      <c r="K79" s="99">
        <f t="shared" ca="1" si="5"/>
        <v>0</v>
      </c>
      <c r="L79" s="99">
        <f t="shared" ca="1" si="5"/>
        <v>0</v>
      </c>
      <c r="M79" s="99">
        <f t="shared" ca="1" si="5"/>
        <v>65</v>
      </c>
      <c r="N79" s="99">
        <f t="shared" ca="1" si="5"/>
        <v>5</v>
      </c>
      <c r="O79" s="99">
        <f t="shared" ca="1" si="5"/>
        <v>5</v>
      </c>
    </row>
    <row r="80" spans="1:15">
      <c r="A80" s="105">
        <f t="shared" ca="1" si="5"/>
        <v>39858</v>
      </c>
      <c r="B80" s="99">
        <f t="shared" ca="1" si="5"/>
        <v>2009</v>
      </c>
      <c r="C80" s="99">
        <f t="shared" ca="1" si="5"/>
        <v>2</v>
      </c>
      <c r="D80" s="99">
        <f t="shared" ca="1" si="5"/>
        <v>0</v>
      </c>
      <c r="E80" s="99">
        <f t="shared" ca="1" si="5"/>
        <v>0</v>
      </c>
      <c r="F80" s="99">
        <f t="shared" ca="1" si="5"/>
        <v>2</v>
      </c>
      <c r="G80" s="99">
        <f t="shared" ca="1" si="5"/>
        <v>1</v>
      </c>
      <c r="H80" s="99">
        <f t="shared" ca="1" si="5"/>
        <v>1</v>
      </c>
      <c r="I80" s="99">
        <f t="shared" ca="1" si="5"/>
        <v>0</v>
      </c>
      <c r="J80" s="99">
        <f t="shared" ca="1" si="5"/>
        <v>0</v>
      </c>
      <c r="K80" s="99">
        <f t="shared" ca="1" si="5"/>
        <v>0</v>
      </c>
      <c r="L80" s="99">
        <f t="shared" ca="1" si="5"/>
        <v>0</v>
      </c>
      <c r="M80" s="99">
        <f t="shared" ca="1" si="5"/>
        <v>46</v>
      </c>
      <c r="N80" s="99">
        <f t="shared" ca="1" si="5"/>
        <v>5</v>
      </c>
      <c r="O80" s="99">
        <f t="shared" ca="1" si="5"/>
        <v>5</v>
      </c>
    </row>
    <row r="81" spans="1:15">
      <c r="A81" s="105">
        <f t="shared" ca="1" si="5"/>
        <v>39872</v>
      </c>
      <c r="B81" s="99">
        <f t="shared" ca="1" si="5"/>
        <v>2009</v>
      </c>
      <c r="C81" s="99">
        <f t="shared" ca="1" si="5"/>
        <v>2</v>
      </c>
      <c r="D81" s="99">
        <f t="shared" ca="1" si="5"/>
        <v>1</v>
      </c>
      <c r="E81" s="99">
        <f t="shared" ca="1" si="5"/>
        <v>1</v>
      </c>
      <c r="F81" s="99">
        <f t="shared" ca="1" si="5"/>
        <v>1</v>
      </c>
      <c r="G81" s="99">
        <f t="shared" ca="1" si="5"/>
        <v>0</v>
      </c>
      <c r="H81" s="99">
        <f t="shared" ca="1" si="5"/>
        <v>1</v>
      </c>
      <c r="I81" s="99">
        <f t="shared" ca="1" si="5"/>
        <v>0</v>
      </c>
      <c r="J81" s="99">
        <f t="shared" ca="1" si="5"/>
        <v>0</v>
      </c>
      <c r="K81" s="99">
        <f t="shared" ca="1" si="5"/>
        <v>0</v>
      </c>
      <c r="L81" s="99">
        <f t="shared" ca="1" si="5"/>
        <v>0</v>
      </c>
      <c r="M81" s="99">
        <f t="shared" ca="1" si="5"/>
        <v>38</v>
      </c>
      <c r="N81" s="99">
        <f t="shared" ca="1" si="5"/>
        <v>4</v>
      </c>
      <c r="O81" s="99">
        <f t="shared" ca="1" si="5"/>
        <v>4</v>
      </c>
    </row>
    <row r="82" spans="1:15">
      <c r="A82" s="105">
        <f t="shared" ca="1" si="5"/>
        <v>39886</v>
      </c>
      <c r="B82" s="99">
        <f t="shared" ca="1" si="5"/>
        <v>2009</v>
      </c>
      <c r="C82" s="99">
        <f t="shared" ca="1" si="5"/>
        <v>3</v>
      </c>
      <c r="D82" s="99">
        <f t="shared" ca="1" si="5"/>
        <v>0</v>
      </c>
      <c r="E82" s="99">
        <f t="shared" ca="1" si="5"/>
        <v>1</v>
      </c>
      <c r="F82" s="99">
        <f t="shared" ca="1" si="5"/>
        <v>1</v>
      </c>
      <c r="G82" s="99">
        <f t="shared" ca="1" si="5"/>
        <v>0</v>
      </c>
      <c r="H82" s="99">
        <f t="shared" ca="1" si="5"/>
        <v>0</v>
      </c>
      <c r="I82" s="99">
        <f t="shared" ca="1" si="5"/>
        <v>0</v>
      </c>
      <c r="J82" s="99">
        <f t="shared" ca="1" si="5"/>
        <v>0</v>
      </c>
      <c r="K82" s="99">
        <f t="shared" ca="1" si="5"/>
        <v>0</v>
      </c>
      <c r="L82" s="99">
        <f t="shared" ca="1" si="5"/>
        <v>0</v>
      </c>
      <c r="M82" s="99">
        <f t="shared" ca="1" si="5"/>
        <v>43</v>
      </c>
      <c r="N82" s="99">
        <f t="shared" ca="1" si="5"/>
        <v>2</v>
      </c>
      <c r="O82" s="99">
        <f t="shared" ca="1" si="5"/>
        <v>2</v>
      </c>
    </row>
    <row r="83" spans="1:15">
      <c r="A83" s="105">
        <f t="shared" ca="1" si="5"/>
        <v>39900</v>
      </c>
      <c r="B83" s="99">
        <f t="shared" ca="1" si="5"/>
        <v>2009</v>
      </c>
      <c r="C83" s="99">
        <f t="shared" ca="1" si="5"/>
        <v>3</v>
      </c>
      <c r="D83" s="99">
        <f t="shared" ca="1" si="5"/>
        <v>2</v>
      </c>
      <c r="E83" s="99">
        <f t="shared" ca="1" si="5"/>
        <v>1</v>
      </c>
      <c r="F83" s="99">
        <f t="shared" ca="1" si="5"/>
        <v>0</v>
      </c>
      <c r="G83" s="99">
        <f t="shared" ca="1" si="5"/>
        <v>0</v>
      </c>
      <c r="H83" s="99">
        <f t="shared" ca="1" si="5"/>
        <v>1</v>
      </c>
      <c r="I83" s="99">
        <f t="shared" ca="1" si="5"/>
        <v>0</v>
      </c>
      <c r="J83" s="99">
        <f t="shared" ca="1" si="5"/>
        <v>0</v>
      </c>
      <c r="K83" s="99">
        <f t="shared" ca="1" si="5"/>
        <v>0</v>
      </c>
      <c r="L83" s="99">
        <f t="shared" ca="1" si="5"/>
        <v>0</v>
      </c>
      <c r="M83" s="99">
        <f t="shared" ca="1" si="5"/>
        <v>30</v>
      </c>
      <c r="N83" s="99">
        <f t="shared" ca="1" si="5"/>
        <v>4</v>
      </c>
      <c r="O83" s="99">
        <f t="shared" ca="1" si="5"/>
        <v>4</v>
      </c>
    </row>
    <row r="84" spans="1:15">
      <c r="A84" s="105">
        <f t="shared" ca="1" si="5"/>
        <v>39914</v>
      </c>
      <c r="B84" s="99">
        <f t="shared" ca="1" si="5"/>
        <v>2009</v>
      </c>
      <c r="C84" s="99">
        <f t="shared" ca="1" si="5"/>
        <v>4</v>
      </c>
      <c r="D84" s="99">
        <f t="shared" ca="1" si="5"/>
        <v>1</v>
      </c>
      <c r="E84" s="99">
        <f t="shared" ca="1" si="5"/>
        <v>2</v>
      </c>
      <c r="F84" s="99">
        <f t="shared" ca="1" si="5"/>
        <v>1</v>
      </c>
      <c r="G84" s="99">
        <f t="shared" ca="1" si="5"/>
        <v>0</v>
      </c>
      <c r="H84" s="99">
        <f t="shared" ca="1" si="5"/>
        <v>1</v>
      </c>
      <c r="I84" s="99">
        <f t="shared" ca="1" si="5"/>
        <v>0</v>
      </c>
      <c r="J84" s="99">
        <f t="shared" ca="1" si="5"/>
        <v>0</v>
      </c>
      <c r="K84" s="99">
        <f t="shared" ca="1" si="5"/>
        <v>0</v>
      </c>
      <c r="L84" s="99">
        <f t="shared" ca="1" si="5"/>
        <v>0</v>
      </c>
      <c r="M84" s="99">
        <f t="shared" ca="1" si="5"/>
        <v>65</v>
      </c>
      <c r="N84" s="99">
        <f t="shared" ca="1" si="5"/>
        <v>4</v>
      </c>
      <c r="O84" s="99">
        <f t="shared" ca="1" si="5"/>
        <v>5</v>
      </c>
    </row>
    <row r="85" spans="1:15">
      <c r="A85" s="105">
        <f t="shared" ca="1" si="5"/>
        <v>39928</v>
      </c>
      <c r="B85" s="99">
        <f t="shared" ca="1" si="5"/>
        <v>2009</v>
      </c>
      <c r="C85" s="99">
        <f t="shared" ca="1" si="5"/>
        <v>4</v>
      </c>
      <c r="D85" s="99">
        <f t="shared" ca="1" si="5"/>
        <v>1</v>
      </c>
      <c r="E85" s="99">
        <f t="shared" ca="1" si="5"/>
        <v>1</v>
      </c>
      <c r="F85" s="99">
        <f t="shared" ca="1" si="5"/>
        <v>3</v>
      </c>
      <c r="G85" s="99">
        <f t="shared" ca="1" si="5"/>
        <v>0</v>
      </c>
      <c r="H85" s="99">
        <f t="shared" ca="1" si="5"/>
        <v>1</v>
      </c>
      <c r="I85" s="99">
        <f t="shared" ca="1" si="5"/>
        <v>0</v>
      </c>
      <c r="J85" s="99">
        <f t="shared" ca="1" si="5"/>
        <v>0</v>
      </c>
      <c r="K85" s="99">
        <f t="shared" ca="1" si="5"/>
        <v>0</v>
      </c>
      <c r="L85" s="99">
        <f t="shared" ca="1" si="5"/>
        <v>0</v>
      </c>
      <c r="M85" s="99">
        <f t="shared" ca="1" si="5"/>
        <v>57</v>
      </c>
      <c r="N85" s="99">
        <f t="shared" ca="1" si="5"/>
        <v>6</v>
      </c>
      <c r="O85" s="99">
        <f t="shared" ca="1" si="5"/>
        <v>6</v>
      </c>
    </row>
    <row r="86" spans="1:15">
      <c r="A86" s="105">
        <f t="shared" ca="1" si="5"/>
        <v>39942</v>
      </c>
      <c r="B86" s="99">
        <f t="shared" ca="1" si="5"/>
        <v>2009</v>
      </c>
      <c r="C86" s="99">
        <f t="shared" ca="1" si="5"/>
        <v>5</v>
      </c>
      <c r="D86" s="99">
        <f t="shared" ca="1" si="5"/>
        <v>6</v>
      </c>
      <c r="E86" s="99">
        <f t="shared" ca="1" si="5"/>
        <v>0</v>
      </c>
      <c r="F86" s="99">
        <f t="shared" ca="1" si="5"/>
        <v>6</v>
      </c>
      <c r="G86" s="99">
        <f t="shared" ca="1" si="5"/>
        <v>0</v>
      </c>
      <c r="H86" s="99">
        <f t="shared" ca="1" si="5"/>
        <v>1</v>
      </c>
      <c r="I86" s="99">
        <f t="shared" ca="1" si="5"/>
        <v>0</v>
      </c>
      <c r="J86" s="99">
        <f t="shared" ca="1" si="5"/>
        <v>0</v>
      </c>
      <c r="K86" s="99">
        <f t="shared" ca="1" si="5"/>
        <v>0</v>
      </c>
      <c r="L86" s="99">
        <f t="shared" ca="1" si="5"/>
        <v>0</v>
      </c>
      <c r="M86" s="99">
        <f t="shared" ca="1" si="5"/>
        <v>76</v>
      </c>
      <c r="N86" s="99">
        <f t="shared" ca="1" si="5"/>
        <v>6</v>
      </c>
      <c r="O86" s="99">
        <f t="shared" ca="1" si="5"/>
        <v>13</v>
      </c>
    </row>
    <row r="87" spans="1:15">
      <c r="A87" s="105">
        <f t="shared" ca="1" si="5"/>
        <v>39956</v>
      </c>
      <c r="B87" s="99">
        <f t="shared" ca="1" si="5"/>
        <v>2009</v>
      </c>
      <c r="C87" s="99">
        <f t="shared" ca="1" si="5"/>
        <v>5</v>
      </c>
      <c r="D87" s="99">
        <f t="shared" ca="1" si="5"/>
        <v>0</v>
      </c>
      <c r="E87" s="99">
        <f t="shared" ca="1" si="5"/>
        <v>5</v>
      </c>
      <c r="F87" s="99">
        <f t="shared" ca="1" si="5"/>
        <v>3</v>
      </c>
      <c r="G87" s="99">
        <f t="shared" ca="1" si="5"/>
        <v>1</v>
      </c>
      <c r="H87" s="99">
        <f t="shared" ca="1" si="5"/>
        <v>0</v>
      </c>
      <c r="I87" s="99">
        <f t="shared" ca="1" si="5"/>
        <v>0</v>
      </c>
      <c r="J87" s="99">
        <f t="shared" ca="1" si="5"/>
        <v>0</v>
      </c>
      <c r="K87" s="99">
        <f t="shared" ca="1" si="5"/>
        <v>0</v>
      </c>
      <c r="L87" s="99">
        <f t="shared" ca="1" si="5"/>
        <v>0</v>
      </c>
      <c r="M87" s="99">
        <f t="shared" ca="1" si="5"/>
        <v>38</v>
      </c>
      <c r="N87" s="99">
        <f t="shared" ca="1" si="5"/>
        <v>6</v>
      </c>
      <c r="O87" s="99">
        <f t="shared" ca="1" si="5"/>
        <v>9</v>
      </c>
    </row>
    <row r="88" spans="1:15">
      <c r="A88" s="105">
        <f t="shared" ca="1" si="5"/>
        <v>39970</v>
      </c>
      <c r="B88" s="99">
        <f t="shared" ca="1" si="5"/>
        <v>2009</v>
      </c>
      <c r="C88" s="99">
        <f t="shared" ca="1" si="5"/>
        <v>6</v>
      </c>
      <c r="D88" s="99">
        <f t="shared" ca="1" si="5"/>
        <v>0</v>
      </c>
      <c r="E88" s="99">
        <f t="shared" ca="1" si="5"/>
        <v>0</v>
      </c>
      <c r="F88" s="99">
        <f t="shared" ca="1" si="5"/>
        <v>1</v>
      </c>
      <c r="G88" s="99">
        <f t="shared" ca="1" si="5"/>
        <v>0</v>
      </c>
      <c r="H88" s="99">
        <f t="shared" ca="1" si="5"/>
        <v>2</v>
      </c>
      <c r="I88" s="99">
        <f t="shared" ca="1" si="5"/>
        <v>0</v>
      </c>
      <c r="J88" s="99">
        <f t="shared" ca="1" si="5"/>
        <v>0</v>
      </c>
      <c r="K88" s="99">
        <f t="shared" ca="1" si="5"/>
        <v>0</v>
      </c>
      <c r="L88" s="99">
        <f t="shared" ca="1" si="5"/>
        <v>0</v>
      </c>
      <c r="M88" s="99">
        <f t="shared" ca="1" si="5"/>
        <v>41</v>
      </c>
      <c r="N88" s="99">
        <f t="shared" ca="1" si="5"/>
        <v>3</v>
      </c>
      <c r="O88" s="99">
        <f t="shared" ca="1" si="5"/>
        <v>3</v>
      </c>
    </row>
    <row r="89" spans="1:15">
      <c r="A89" s="105">
        <f t="shared" ca="1" si="5"/>
        <v>39977</v>
      </c>
      <c r="B89" s="99">
        <f t="shared" ca="1" si="5"/>
        <v>2009</v>
      </c>
      <c r="C89" s="99">
        <f t="shared" ca="1" si="5"/>
        <v>6</v>
      </c>
      <c r="D89" s="99">
        <f t="shared" ca="1" si="5"/>
        <v>0</v>
      </c>
      <c r="E89" s="99">
        <f t="shared" ca="1" si="5"/>
        <v>1</v>
      </c>
      <c r="F89" s="99">
        <f t="shared" ca="1" si="5"/>
        <v>0</v>
      </c>
      <c r="G89" s="99">
        <f t="shared" ca="1" si="5"/>
        <v>0</v>
      </c>
      <c r="H89" s="99">
        <f t="shared" ca="1" si="5"/>
        <v>0</v>
      </c>
      <c r="I89" s="99">
        <f t="shared" ca="1" si="5"/>
        <v>0</v>
      </c>
      <c r="J89" s="99">
        <f t="shared" ca="1" si="5"/>
        <v>0</v>
      </c>
      <c r="K89" s="99">
        <f t="shared" ca="1" si="5"/>
        <v>0</v>
      </c>
      <c r="L89" s="99">
        <f t="shared" ca="1" si="5"/>
        <v>0</v>
      </c>
      <c r="M89" s="99">
        <f t="shared" ca="1" si="5"/>
        <v>57</v>
      </c>
      <c r="N89" s="99">
        <f t="shared" ca="1" si="5"/>
        <v>1</v>
      </c>
      <c r="O89" s="99">
        <f t="shared" ca="1" si="5"/>
        <v>1</v>
      </c>
    </row>
    <row r="90" spans="1:15">
      <c r="A90" s="105">
        <f t="shared" ca="1" si="5"/>
        <v>39984</v>
      </c>
      <c r="B90" s="99">
        <f t="shared" ca="1" si="5"/>
        <v>2009</v>
      </c>
      <c r="C90" s="99">
        <f t="shared" ca="1" si="5"/>
        <v>6</v>
      </c>
      <c r="D90" s="99">
        <f t="shared" ca="1" si="5"/>
        <v>0</v>
      </c>
      <c r="E90" s="99">
        <f t="shared" ca="1" si="5"/>
        <v>4</v>
      </c>
      <c r="F90" s="99">
        <f t="shared" ca="1" si="5"/>
        <v>7</v>
      </c>
      <c r="G90" s="99">
        <f t="shared" ca="1" si="5"/>
        <v>0</v>
      </c>
      <c r="H90" s="99">
        <f t="shared" ca="1" si="5"/>
        <v>2</v>
      </c>
      <c r="I90" s="99">
        <f t="shared" ca="1" si="5"/>
        <v>0</v>
      </c>
      <c r="J90" s="99">
        <f t="shared" ca="1" si="5"/>
        <v>0</v>
      </c>
      <c r="K90" s="99">
        <f t="shared" ca="1" si="5"/>
        <v>0</v>
      </c>
      <c r="L90" s="99">
        <f t="shared" ca="1" si="5"/>
        <v>0</v>
      </c>
      <c r="M90" s="99">
        <f t="shared" ca="1" si="5"/>
        <v>82</v>
      </c>
      <c r="N90" s="99">
        <f t="shared" ca="1" si="5"/>
        <v>8</v>
      </c>
      <c r="O90" s="99">
        <f t="shared" ca="1" si="5"/>
        <v>15</v>
      </c>
    </row>
    <row r="91" spans="1:15">
      <c r="A91" s="105">
        <f t="shared" ca="1" si="5"/>
        <v>39998</v>
      </c>
      <c r="B91" s="99">
        <f t="shared" ca="1" si="5"/>
        <v>2009</v>
      </c>
      <c r="C91" s="99">
        <f t="shared" ca="1" si="5"/>
        <v>7</v>
      </c>
      <c r="D91" s="99">
        <f t="shared" ca="1" si="5"/>
        <v>0</v>
      </c>
      <c r="E91" s="99">
        <f t="shared" ca="1" si="5"/>
        <v>3</v>
      </c>
      <c r="F91" s="99">
        <f t="shared" ca="1" si="5"/>
        <v>2</v>
      </c>
      <c r="G91" s="99">
        <f t="shared" ca="1" si="5"/>
        <v>0</v>
      </c>
      <c r="H91" s="99">
        <f t="shared" ca="1" si="5"/>
        <v>0</v>
      </c>
      <c r="I91" s="99">
        <f t="shared" ca="1" si="5"/>
        <v>0</v>
      </c>
      <c r="J91" s="99">
        <f t="shared" ca="1" si="5"/>
        <v>0</v>
      </c>
      <c r="K91" s="99">
        <f t="shared" ca="1" si="5"/>
        <v>0</v>
      </c>
      <c r="L91" s="99">
        <f t="shared" ca="1" si="5"/>
        <v>0</v>
      </c>
      <c r="M91" s="99">
        <f t="shared" ca="1" si="5"/>
        <v>40</v>
      </c>
      <c r="N91" s="99">
        <f t="shared" ca="1" si="5"/>
        <v>3</v>
      </c>
      <c r="O91" s="99">
        <f t="shared" ca="1" si="5"/>
        <v>5</v>
      </c>
    </row>
    <row r="92" spans="1:15">
      <c r="A92" s="105">
        <f t="shared" ca="1" si="5"/>
        <v>40012</v>
      </c>
      <c r="B92" s="99">
        <f t="shared" ca="1" si="5"/>
        <v>2009</v>
      </c>
      <c r="C92" s="99">
        <f t="shared" ca="1" si="5"/>
        <v>7</v>
      </c>
      <c r="D92" s="99">
        <f t="shared" ca="1" si="5"/>
        <v>0</v>
      </c>
      <c r="E92" s="99">
        <f t="shared" ca="1" si="5"/>
        <v>1</v>
      </c>
      <c r="F92" s="99">
        <f t="shared" ca="1" si="5"/>
        <v>1</v>
      </c>
      <c r="G92" s="99">
        <f t="shared" ca="1" si="5"/>
        <v>1</v>
      </c>
      <c r="H92" s="99">
        <f t="shared" ca="1" si="5"/>
        <v>0</v>
      </c>
      <c r="I92" s="99">
        <f t="shared" ca="1" si="5"/>
        <v>0</v>
      </c>
      <c r="J92" s="99">
        <f t="shared" ca="1" si="5"/>
        <v>0</v>
      </c>
      <c r="K92" s="99">
        <f t="shared" ca="1" si="5"/>
        <v>0</v>
      </c>
      <c r="L92" s="99">
        <f t="shared" ca="1" si="5"/>
        <v>0</v>
      </c>
      <c r="M92" s="99">
        <f t="shared" ca="1" si="5"/>
        <v>31</v>
      </c>
      <c r="N92" s="99">
        <f t="shared" ca="1" si="5"/>
        <v>3</v>
      </c>
      <c r="O92" s="99">
        <f t="shared" ca="1" si="5"/>
        <v>3</v>
      </c>
    </row>
    <row r="93" spans="1:15">
      <c r="A93" s="105">
        <f t="shared" ref="A93:O109" ca="1" si="6">INDIRECT(ADDRESS(144+COLUMN(A93)-COLUMN($A$2),7+ROW(A93)-ROW($A$2),1,1,"Timeline"),1)</f>
        <v>40026</v>
      </c>
      <c r="B93" s="99">
        <f t="shared" ca="1" si="6"/>
        <v>2009</v>
      </c>
      <c r="C93" s="99">
        <f t="shared" ca="1" si="6"/>
        <v>8</v>
      </c>
      <c r="D93" s="99">
        <f t="shared" ca="1" si="6"/>
        <v>0</v>
      </c>
      <c r="E93" s="99">
        <f t="shared" ca="1" si="6"/>
        <v>0</v>
      </c>
      <c r="F93" s="99">
        <f t="shared" ca="1" si="6"/>
        <v>1</v>
      </c>
      <c r="G93" s="99">
        <f t="shared" ca="1" si="6"/>
        <v>1</v>
      </c>
      <c r="H93" s="99">
        <f t="shared" ca="1" si="6"/>
        <v>0</v>
      </c>
      <c r="I93" s="99">
        <f t="shared" ca="1" si="6"/>
        <v>0</v>
      </c>
      <c r="J93" s="99">
        <f t="shared" ca="1" si="6"/>
        <v>0</v>
      </c>
      <c r="K93" s="99">
        <f t="shared" ca="1" si="6"/>
        <v>0</v>
      </c>
      <c r="L93" s="99">
        <f t="shared" ca="1" si="6"/>
        <v>0</v>
      </c>
      <c r="M93" s="99">
        <f t="shared" ca="1" si="6"/>
        <v>19</v>
      </c>
      <c r="N93" s="99">
        <f t="shared" ca="1" si="6"/>
        <v>2</v>
      </c>
      <c r="O93" s="99">
        <f t="shared" ca="1" si="6"/>
        <v>2</v>
      </c>
    </row>
    <row r="94" spans="1:15">
      <c r="A94" s="105">
        <f t="shared" ca="1" si="6"/>
        <v>40040</v>
      </c>
      <c r="B94" s="99">
        <f t="shared" ca="1" si="6"/>
        <v>2009</v>
      </c>
      <c r="C94" s="99">
        <f t="shared" ca="1" si="6"/>
        <v>8</v>
      </c>
      <c r="D94" s="99">
        <f t="shared" ca="1" si="6"/>
        <v>0</v>
      </c>
      <c r="E94" s="99">
        <f t="shared" ca="1" si="6"/>
        <v>0</v>
      </c>
      <c r="F94" s="99">
        <f t="shared" ca="1" si="6"/>
        <v>1</v>
      </c>
      <c r="G94" s="99">
        <f t="shared" ca="1" si="6"/>
        <v>0</v>
      </c>
      <c r="H94" s="99">
        <f t="shared" ca="1" si="6"/>
        <v>1</v>
      </c>
      <c r="I94" s="99">
        <f t="shared" ca="1" si="6"/>
        <v>0</v>
      </c>
      <c r="J94" s="99">
        <f t="shared" ca="1" si="6"/>
        <v>0</v>
      </c>
      <c r="K94" s="99">
        <f t="shared" ca="1" si="6"/>
        <v>0</v>
      </c>
      <c r="L94" s="99">
        <f t="shared" ca="1" si="6"/>
        <v>0</v>
      </c>
      <c r="M94" s="99">
        <f t="shared" ca="1" si="6"/>
        <v>25</v>
      </c>
      <c r="N94" s="99">
        <f t="shared" ca="1" si="6"/>
        <v>2</v>
      </c>
      <c r="O94" s="99">
        <f t="shared" ca="1" si="6"/>
        <v>2</v>
      </c>
    </row>
    <row r="95" spans="1:15">
      <c r="A95" s="105">
        <f t="shared" ca="1" si="6"/>
        <v>40054</v>
      </c>
      <c r="B95" s="99">
        <f t="shared" ca="1" si="6"/>
        <v>2009</v>
      </c>
      <c r="C95" s="99">
        <f t="shared" ca="1" si="6"/>
        <v>8</v>
      </c>
      <c r="D95" s="99">
        <f t="shared" ca="1" si="6"/>
        <v>0</v>
      </c>
      <c r="E95" s="99">
        <f t="shared" ca="1" si="6"/>
        <v>0</v>
      </c>
      <c r="F95" s="99">
        <f t="shared" ca="1" si="6"/>
        <v>2</v>
      </c>
      <c r="G95" s="99">
        <f t="shared" ca="1" si="6"/>
        <v>0</v>
      </c>
      <c r="H95" s="99">
        <f t="shared" ca="1" si="6"/>
        <v>0</v>
      </c>
      <c r="I95" s="99">
        <f t="shared" ca="1" si="6"/>
        <v>0</v>
      </c>
      <c r="J95" s="99">
        <f t="shared" ca="1" si="6"/>
        <v>0</v>
      </c>
      <c r="K95" s="99">
        <f t="shared" ca="1" si="6"/>
        <v>0</v>
      </c>
      <c r="L95" s="99">
        <f t="shared" ca="1" si="6"/>
        <v>0</v>
      </c>
      <c r="M95" s="99">
        <f t="shared" ca="1" si="6"/>
        <v>41</v>
      </c>
      <c r="N95" s="99">
        <f t="shared" ca="1" si="6"/>
        <v>2</v>
      </c>
      <c r="O95" s="99">
        <f t="shared" ca="1" si="6"/>
        <v>2</v>
      </c>
    </row>
    <row r="96" spans="1:15">
      <c r="A96" s="105">
        <f t="shared" ca="1" si="6"/>
        <v>40068</v>
      </c>
      <c r="B96" s="99">
        <f t="shared" ca="1" si="6"/>
        <v>2009</v>
      </c>
      <c r="C96" s="99">
        <f t="shared" ca="1" si="6"/>
        <v>9</v>
      </c>
      <c r="D96" s="99">
        <f t="shared" ca="1" si="6"/>
        <v>0</v>
      </c>
      <c r="E96" s="99">
        <f t="shared" ca="1" si="6"/>
        <v>3</v>
      </c>
      <c r="F96" s="99">
        <f t="shared" ca="1" si="6"/>
        <v>2</v>
      </c>
      <c r="G96" s="99">
        <f t="shared" ca="1" si="6"/>
        <v>0</v>
      </c>
      <c r="H96" s="99">
        <f t="shared" ca="1" si="6"/>
        <v>2</v>
      </c>
      <c r="I96" s="99">
        <f t="shared" ca="1" si="6"/>
        <v>0</v>
      </c>
      <c r="J96" s="99">
        <f t="shared" ca="1" si="6"/>
        <v>0</v>
      </c>
      <c r="K96" s="99">
        <f t="shared" ca="1" si="6"/>
        <v>0</v>
      </c>
      <c r="L96" s="99">
        <f t="shared" ca="1" si="6"/>
        <v>0</v>
      </c>
      <c r="M96" s="99">
        <f t="shared" ca="1" si="6"/>
        <v>87</v>
      </c>
      <c r="N96" s="99">
        <f t="shared" ca="1" si="6"/>
        <v>6</v>
      </c>
      <c r="O96" s="99">
        <f t="shared" ca="1" si="6"/>
        <v>8</v>
      </c>
    </row>
    <row r="97" spans="1:15">
      <c r="A97" s="105">
        <f t="shared" ca="1" si="6"/>
        <v>40082</v>
      </c>
      <c r="B97" s="99">
        <f t="shared" ca="1" si="6"/>
        <v>2009</v>
      </c>
      <c r="C97" s="99">
        <f t="shared" ca="1" si="6"/>
        <v>9</v>
      </c>
      <c r="D97" s="99">
        <f t="shared" ca="1" si="6"/>
        <v>0</v>
      </c>
      <c r="E97" s="99">
        <f t="shared" ca="1" si="6"/>
        <v>3</v>
      </c>
      <c r="F97" s="99">
        <f t="shared" ca="1" si="6"/>
        <v>0</v>
      </c>
      <c r="G97" s="99">
        <f t="shared" ca="1" si="6"/>
        <v>0</v>
      </c>
      <c r="H97" s="99">
        <f t="shared" ca="1" si="6"/>
        <v>2</v>
      </c>
      <c r="I97" s="99">
        <f t="shared" ca="1" si="6"/>
        <v>0</v>
      </c>
      <c r="J97" s="99">
        <f t="shared" ca="1" si="6"/>
        <v>0</v>
      </c>
      <c r="K97" s="99">
        <f t="shared" ca="1" si="6"/>
        <v>0</v>
      </c>
      <c r="L97" s="99">
        <f t="shared" ca="1" si="6"/>
        <v>0</v>
      </c>
      <c r="M97" s="99">
        <f t="shared" ca="1" si="6"/>
        <v>91</v>
      </c>
      <c r="N97" s="99">
        <f t="shared" ca="1" si="6"/>
        <v>4</v>
      </c>
      <c r="O97" s="99">
        <f t="shared" ca="1" si="6"/>
        <v>5</v>
      </c>
    </row>
    <row r="98" spans="1:15">
      <c r="A98" s="105">
        <f t="shared" ca="1" si="6"/>
        <v>40096</v>
      </c>
      <c r="B98" s="99">
        <f t="shared" ca="1" si="6"/>
        <v>2009</v>
      </c>
      <c r="C98" s="99">
        <f t="shared" ca="1" si="6"/>
        <v>10</v>
      </c>
      <c r="D98" s="99">
        <f t="shared" ca="1" si="6"/>
        <v>0</v>
      </c>
      <c r="E98" s="99">
        <f t="shared" ca="1" si="6"/>
        <v>2</v>
      </c>
      <c r="F98" s="99">
        <f t="shared" ca="1" si="6"/>
        <v>0</v>
      </c>
      <c r="G98" s="99">
        <f t="shared" ca="1" si="6"/>
        <v>1</v>
      </c>
      <c r="H98" s="99">
        <f t="shared" ca="1" si="6"/>
        <v>1</v>
      </c>
      <c r="I98" s="99">
        <f t="shared" ca="1" si="6"/>
        <v>0</v>
      </c>
      <c r="J98" s="99">
        <f t="shared" ca="1" si="6"/>
        <v>0</v>
      </c>
      <c r="K98" s="99">
        <f t="shared" ca="1" si="6"/>
        <v>0</v>
      </c>
      <c r="L98" s="99">
        <f t="shared" ca="1" si="6"/>
        <v>0</v>
      </c>
      <c r="M98" s="99">
        <f t="shared" ca="1" si="6"/>
        <v>111</v>
      </c>
      <c r="N98" s="99">
        <f t="shared" ca="1" si="6"/>
        <v>4</v>
      </c>
      <c r="O98" s="99">
        <f t="shared" ca="1" si="6"/>
        <v>4</v>
      </c>
    </row>
    <row r="99" spans="1:15">
      <c r="A99" s="105">
        <f t="shared" ca="1" si="6"/>
        <v>40110</v>
      </c>
      <c r="B99" s="99">
        <f t="shared" ca="1" si="6"/>
        <v>2009</v>
      </c>
      <c r="C99" s="99">
        <f t="shared" ca="1" si="6"/>
        <v>10</v>
      </c>
      <c r="D99" s="99">
        <f t="shared" ca="1" si="6"/>
        <v>1</v>
      </c>
      <c r="E99" s="99">
        <f t="shared" ca="1" si="6"/>
        <v>1</v>
      </c>
      <c r="F99" s="99">
        <f t="shared" ca="1" si="6"/>
        <v>0</v>
      </c>
      <c r="G99" s="99">
        <f t="shared" ca="1" si="6"/>
        <v>1</v>
      </c>
      <c r="H99" s="99">
        <f t="shared" ca="1" si="6"/>
        <v>4</v>
      </c>
      <c r="I99" s="99">
        <f t="shared" ca="1" si="6"/>
        <v>0</v>
      </c>
      <c r="J99" s="99">
        <f t="shared" ca="1" si="6"/>
        <v>0</v>
      </c>
      <c r="K99" s="99">
        <f t="shared" ca="1" si="6"/>
        <v>0</v>
      </c>
      <c r="L99" s="99">
        <f t="shared" ca="1" si="6"/>
        <v>0</v>
      </c>
      <c r="M99" s="99">
        <f t="shared" ca="1" si="6"/>
        <v>196</v>
      </c>
      <c r="N99" s="99">
        <f t="shared" ca="1" si="6"/>
        <v>7</v>
      </c>
      <c r="O99" s="99">
        <f t="shared" ca="1" si="6"/>
        <v>7</v>
      </c>
    </row>
    <row r="100" spans="1:15">
      <c r="A100" s="105">
        <f t="shared" ca="1" si="6"/>
        <v>40124</v>
      </c>
      <c r="B100" s="99">
        <f t="shared" ca="1" si="6"/>
        <v>2009</v>
      </c>
      <c r="C100" s="99">
        <f t="shared" ca="1" si="6"/>
        <v>11</v>
      </c>
      <c r="D100" s="99">
        <f t="shared" ca="1" si="6"/>
        <v>0</v>
      </c>
      <c r="E100" s="99">
        <f t="shared" ca="1" si="6"/>
        <v>1</v>
      </c>
      <c r="F100" s="99">
        <f t="shared" ca="1" si="6"/>
        <v>1</v>
      </c>
      <c r="G100" s="99">
        <f t="shared" ca="1" si="6"/>
        <v>0</v>
      </c>
      <c r="H100" s="99">
        <f t="shared" ca="1" si="6"/>
        <v>2</v>
      </c>
      <c r="I100" s="99">
        <f t="shared" ca="1" si="6"/>
        <v>0</v>
      </c>
      <c r="J100" s="99">
        <f t="shared" ca="1" si="6"/>
        <v>0</v>
      </c>
      <c r="K100" s="99">
        <f t="shared" ca="1" si="6"/>
        <v>0</v>
      </c>
      <c r="L100" s="99">
        <f t="shared" ca="1" si="6"/>
        <v>0</v>
      </c>
      <c r="M100" s="99">
        <f t="shared" ca="1" si="6"/>
        <v>99</v>
      </c>
      <c r="N100" s="99">
        <f t="shared" ca="1" si="6"/>
        <v>4</v>
      </c>
      <c r="O100" s="99">
        <f t="shared" ca="1" si="6"/>
        <v>4</v>
      </c>
    </row>
    <row r="101" spans="1:15">
      <c r="A101" s="105">
        <f t="shared" ca="1" si="6"/>
        <v>40138</v>
      </c>
      <c r="B101" s="99">
        <f t="shared" ca="1" si="6"/>
        <v>2009</v>
      </c>
      <c r="C101" s="99">
        <f t="shared" ca="1" si="6"/>
        <v>11</v>
      </c>
      <c r="D101" s="99">
        <f t="shared" ca="1" si="6"/>
        <v>0</v>
      </c>
      <c r="E101" s="99">
        <f t="shared" ca="1" si="6"/>
        <v>0</v>
      </c>
      <c r="F101" s="99">
        <f t="shared" ca="1" si="6"/>
        <v>0</v>
      </c>
      <c r="G101" s="99">
        <f t="shared" ca="1" si="6"/>
        <v>0</v>
      </c>
      <c r="H101" s="99">
        <f t="shared" ca="1" si="6"/>
        <v>2</v>
      </c>
      <c r="I101" s="99">
        <f t="shared" ca="1" si="6"/>
        <v>0</v>
      </c>
      <c r="J101" s="99">
        <f t="shared" ca="1" si="6"/>
        <v>0</v>
      </c>
      <c r="K101" s="99">
        <f t="shared" ca="1" si="6"/>
        <v>0</v>
      </c>
      <c r="L101" s="99">
        <f t="shared" ca="1" si="6"/>
        <v>0</v>
      </c>
      <c r="M101" s="99">
        <f t="shared" ca="1" si="6"/>
        <v>28</v>
      </c>
      <c r="N101" s="99">
        <f t="shared" ca="1" si="6"/>
        <v>2</v>
      </c>
      <c r="O101" s="99">
        <f t="shared" ca="1" si="6"/>
        <v>2</v>
      </c>
    </row>
    <row r="102" spans="1:15">
      <c r="A102" s="105">
        <f t="shared" ca="1" si="6"/>
        <v>40152</v>
      </c>
      <c r="B102" s="99">
        <f t="shared" ca="1" si="6"/>
        <v>2009</v>
      </c>
      <c r="C102" s="99">
        <f t="shared" ca="1" si="6"/>
        <v>12</v>
      </c>
      <c r="D102" s="99">
        <f t="shared" ca="1" si="6"/>
        <v>0</v>
      </c>
      <c r="E102" s="99">
        <f t="shared" ca="1" si="6"/>
        <v>3</v>
      </c>
      <c r="F102" s="99">
        <f t="shared" ca="1" si="6"/>
        <v>0</v>
      </c>
      <c r="G102" s="99">
        <f t="shared" ca="1" si="6"/>
        <v>0</v>
      </c>
      <c r="H102" s="99">
        <f t="shared" ca="1" si="6"/>
        <v>1</v>
      </c>
      <c r="I102" s="99">
        <f t="shared" ca="1" si="6"/>
        <v>0</v>
      </c>
      <c r="J102" s="99">
        <f t="shared" ca="1" si="6"/>
        <v>0</v>
      </c>
      <c r="K102" s="99">
        <f t="shared" ca="1" si="6"/>
        <v>0</v>
      </c>
      <c r="L102" s="99">
        <f t="shared" ca="1" si="6"/>
        <v>0</v>
      </c>
      <c r="M102" s="99">
        <f t="shared" ca="1" si="6"/>
        <v>79</v>
      </c>
      <c r="N102" s="99">
        <f t="shared" ca="1" si="6"/>
        <v>3</v>
      </c>
      <c r="O102" s="99">
        <f t="shared" ca="1" si="6"/>
        <v>4</v>
      </c>
    </row>
    <row r="103" spans="1:15">
      <c r="A103" s="105">
        <f t="shared" ca="1" si="6"/>
        <v>40166</v>
      </c>
      <c r="B103" s="99">
        <f t="shared" ca="1" si="6"/>
        <v>2009</v>
      </c>
      <c r="C103" s="99">
        <f t="shared" ca="1" si="6"/>
        <v>12</v>
      </c>
      <c r="D103" s="99">
        <f t="shared" ca="1" si="6"/>
        <v>0</v>
      </c>
      <c r="E103" s="99">
        <f t="shared" ca="1" si="6"/>
        <v>1</v>
      </c>
      <c r="F103" s="99">
        <f t="shared" ca="1" si="6"/>
        <v>1</v>
      </c>
      <c r="G103" s="99">
        <f t="shared" ca="1" si="6"/>
        <v>0</v>
      </c>
      <c r="H103" s="99">
        <f t="shared" ca="1" si="6"/>
        <v>3</v>
      </c>
      <c r="I103" s="99">
        <f t="shared" ca="1" si="6"/>
        <v>0</v>
      </c>
      <c r="J103" s="99">
        <f t="shared" ca="1" si="6"/>
        <v>0</v>
      </c>
      <c r="K103" s="99">
        <f t="shared" ca="1" si="6"/>
        <v>0</v>
      </c>
      <c r="L103" s="99">
        <f t="shared" ca="1" si="6"/>
        <v>0</v>
      </c>
      <c r="M103" s="99">
        <f t="shared" ca="1" si="6"/>
        <v>25</v>
      </c>
      <c r="N103" s="99">
        <f t="shared" ca="1" si="6"/>
        <v>5</v>
      </c>
      <c r="O103" s="99">
        <f t="shared" ca="1" si="6"/>
        <v>5</v>
      </c>
    </row>
    <row r="104" spans="1:15">
      <c r="A104" s="105">
        <f t="shared" ca="1" si="6"/>
        <v>40180</v>
      </c>
      <c r="B104" s="99">
        <f t="shared" ca="1" si="6"/>
        <v>2010</v>
      </c>
      <c r="C104" s="99">
        <f t="shared" ca="1" si="6"/>
        <v>1</v>
      </c>
      <c r="D104" s="99">
        <f t="shared" ca="1" si="6"/>
        <v>0</v>
      </c>
      <c r="E104" s="99">
        <f t="shared" ca="1" si="6"/>
        <v>1</v>
      </c>
      <c r="F104" s="99">
        <f t="shared" ca="1" si="6"/>
        <v>0</v>
      </c>
      <c r="G104" s="99">
        <f t="shared" ca="1" si="6"/>
        <v>0</v>
      </c>
      <c r="H104" s="99">
        <f t="shared" ca="1" si="6"/>
        <v>2</v>
      </c>
      <c r="I104" s="99">
        <f t="shared" ca="1" si="6"/>
        <v>0</v>
      </c>
      <c r="J104" s="99">
        <f t="shared" ca="1" si="6"/>
        <v>0</v>
      </c>
      <c r="K104" s="99">
        <f t="shared" ca="1" si="6"/>
        <v>0</v>
      </c>
      <c r="L104" s="99">
        <f t="shared" ca="1" si="6"/>
        <v>0</v>
      </c>
      <c r="M104" s="99">
        <f t="shared" ca="1" si="6"/>
        <v>48</v>
      </c>
      <c r="N104" s="99">
        <f t="shared" ca="1" si="6"/>
        <v>4</v>
      </c>
      <c r="O104" s="99">
        <f t="shared" ca="1" si="6"/>
        <v>4</v>
      </c>
    </row>
    <row r="105" spans="1:15">
      <c r="A105" s="105">
        <f t="shared" ca="1" si="6"/>
        <v>40194</v>
      </c>
      <c r="B105" s="99">
        <f t="shared" ca="1" si="6"/>
        <v>2010</v>
      </c>
      <c r="C105" s="99">
        <f t="shared" ca="1" si="6"/>
        <v>1</v>
      </c>
      <c r="D105" s="99">
        <f t="shared" ca="1" si="6"/>
        <v>0</v>
      </c>
      <c r="E105" s="99">
        <f t="shared" ca="1" si="6"/>
        <v>2</v>
      </c>
      <c r="F105" s="99">
        <f t="shared" ca="1" si="6"/>
        <v>0</v>
      </c>
      <c r="G105" s="99">
        <f t="shared" ca="1" si="6"/>
        <v>0</v>
      </c>
      <c r="H105" s="99">
        <f t="shared" ca="1" si="6"/>
        <v>2</v>
      </c>
      <c r="I105" s="99">
        <f t="shared" ca="1" si="6"/>
        <v>0</v>
      </c>
      <c r="J105" s="99">
        <f t="shared" ca="1" si="6"/>
        <v>0</v>
      </c>
      <c r="K105" s="99">
        <f t="shared" ca="1" si="6"/>
        <v>0</v>
      </c>
      <c r="L105" s="99">
        <f t="shared" ca="1" si="6"/>
        <v>0</v>
      </c>
      <c r="M105" s="99">
        <f t="shared" ca="1" si="6"/>
        <v>36</v>
      </c>
      <c r="N105" s="99">
        <f t="shared" ca="1" si="6"/>
        <v>6</v>
      </c>
      <c r="O105" s="99">
        <f t="shared" ca="1" si="6"/>
        <v>6</v>
      </c>
    </row>
    <row r="106" spans="1:15">
      <c r="A106" s="105">
        <f t="shared" ca="1" si="6"/>
        <v>40208</v>
      </c>
      <c r="B106" s="99">
        <f t="shared" ca="1" si="6"/>
        <v>2010</v>
      </c>
      <c r="C106" s="99">
        <f t="shared" ca="1" si="6"/>
        <v>1</v>
      </c>
      <c r="D106" s="99">
        <f t="shared" ca="1" si="6"/>
        <v>1</v>
      </c>
      <c r="E106" s="99">
        <f t="shared" ca="1" si="6"/>
        <v>1</v>
      </c>
      <c r="F106" s="99">
        <f t="shared" ca="1" si="6"/>
        <v>0</v>
      </c>
      <c r="G106" s="99">
        <f t="shared" ca="1" si="6"/>
        <v>1</v>
      </c>
      <c r="H106" s="99">
        <f t="shared" ca="1" si="6"/>
        <v>2</v>
      </c>
      <c r="I106" s="99">
        <f t="shared" ca="1" si="6"/>
        <v>0</v>
      </c>
      <c r="J106" s="99">
        <f t="shared" ca="1" si="6"/>
        <v>0</v>
      </c>
      <c r="K106" s="99">
        <f t="shared" ca="1" si="6"/>
        <v>0</v>
      </c>
      <c r="L106" s="99">
        <f t="shared" ca="1" si="6"/>
        <v>0</v>
      </c>
      <c r="M106" s="99">
        <f t="shared" ca="1" si="6"/>
        <v>58</v>
      </c>
      <c r="N106" s="99">
        <f t="shared" ca="1" si="6"/>
        <v>6</v>
      </c>
      <c r="O106" s="99">
        <f t="shared" ca="1" si="6"/>
        <v>6</v>
      </c>
    </row>
    <row r="107" spans="1:15">
      <c r="A107" s="105">
        <f t="shared" ca="1" si="6"/>
        <v>40222</v>
      </c>
      <c r="B107" s="99">
        <f t="shared" ca="1" si="6"/>
        <v>2010</v>
      </c>
      <c r="C107" s="99">
        <f t="shared" ca="1" si="6"/>
        <v>2</v>
      </c>
      <c r="D107" s="99">
        <f t="shared" ca="1" si="6"/>
        <v>0</v>
      </c>
      <c r="E107" s="99">
        <f t="shared" ca="1" si="6"/>
        <v>0</v>
      </c>
      <c r="F107" s="99">
        <f t="shared" ca="1" si="6"/>
        <v>0</v>
      </c>
      <c r="G107" s="99">
        <f t="shared" ca="1" si="6"/>
        <v>0</v>
      </c>
      <c r="H107" s="99">
        <f t="shared" ca="1" si="6"/>
        <v>0</v>
      </c>
      <c r="I107" s="99">
        <f t="shared" ca="1" si="6"/>
        <v>0</v>
      </c>
      <c r="J107" s="99">
        <f t="shared" ca="1" si="6"/>
        <v>0</v>
      </c>
      <c r="K107" s="99">
        <f t="shared" ca="1" si="6"/>
        <v>0</v>
      </c>
      <c r="L107" s="99">
        <f t="shared" ca="1" si="6"/>
        <v>0</v>
      </c>
      <c r="M107" s="99">
        <f t="shared" ca="1" si="6"/>
        <v>35</v>
      </c>
      <c r="N107" s="99">
        <f t="shared" ca="1" si="6"/>
        <v>0</v>
      </c>
      <c r="O107" s="99">
        <f t="shared" ca="1" si="6"/>
        <v>0</v>
      </c>
    </row>
    <row r="108" spans="1:15">
      <c r="A108" s="105">
        <f t="shared" ca="1" si="6"/>
        <v>40236</v>
      </c>
      <c r="B108" s="99">
        <f t="shared" ca="1" si="6"/>
        <v>2010</v>
      </c>
      <c r="C108" s="99">
        <f t="shared" ca="1" si="6"/>
        <v>2</v>
      </c>
      <c r="D108" s="99">
        <f t="shared" ca="1" si="6"/>
        <v>0</v>
      </c>
      <c r="E108" s="99">
        <f t="shared" ca="1" si="6"/>
        <v>1</v>
      </c>
      <c r="F108" s="99">
        <f t="shared" ca="1" si="6"/>
        <v>0</v>
      </c>
      <c r="G108" s="99">
        <f t="shared" ca="1" si="6"/>
        <v>0</v>
      </c>
      <c r="H108" s="99">
        <f t="shared" ca="1" si="6"/>
        <v>3</v>
      </c>
      <c r="I108" s="99">
        <f t="shared" ca="1" si="6"/>
        <v>0</v>
      </c>
      <c r="J108" s="99">
        <f t="shared" ca="1" si="6"/>
        <v>0</v>
      </c>
      <c r="K108" s="99">
        <f t="shared" ca="1" si="6"/>
        <v>0</v>
      </c>
      <c r="L108" s="99">
        <f t="shared" ca="1" si="6"/>
        <v>0</v>
      </c>
      <c r="M108" s="99">
        <f t="shared" ca="1" si="6"/>
        <v>71</v>
      </c>
      <c r="N108" s="99">
        <f t="shared" ca="1" si="6"/>
        <v>4</v>
      </c>
      <c r="O108" s="99">
        <f t="shared" ca="1" si="6"/>
        <v>4</v>
      </c>
    </row>
    <row r="109" spans="1:15">
      <c r="A109" s="105">
        <f t="shared" ca="1" si="6"/>
        <v>40250</v>
      </c>
      <c r="B109" s="99">
        <f t="shared" ca="1" si="6"/>
        <v>2010</v>
      </c>
      <c r="C109" s="99">
        <f t="shared" ca="1" si="6"/>
        <v>3</v>
      </c>
      <c r="D109" s="99">
        <f t="shared" ca="1" si="6"/>
        <v>0</v>
      </c>
      <c r="E109" s="99">
        <f t="shared" ca="1" si="6"/>
        <v>0</v>
      </c>
      <c r="F109" s="99">
        <f t="shared" ca="1" si="6"/>
        <v>0</v>
      </c>
      <c r="G109" s="99">
        <f t="shared" ca="1" si="6"/>
        <v>0</v>
      </c>
      <c r="H109" s="99">
        <f t="shared" ca="1" si="6"/>
        <v>0</v>
      </c>
      <c r="I109" s="99">
        <f t="shared" ca="1" si="6"/>
        <v>0</v>
      </c>
      <c r="J109" s="99">
        <f t="shared" ca="1" si="6"/>
        <v>0</v>
      </c>
      <c r="K109" s="99">
        <f t="shared" ca="1" si="6"/>
        <v>0</v>
      </c>
      <c r="L109" s="99">
        <f t="shared" ca="1" si="6"/>
        <v>0</v>
      </c>
      <c r="M109" s="99">
        <f t="shared" ca="1" si="6"/>
        <v>19</v>
      </c>
      <c r="N109" s="99">
        <f t="shared" ca="1" si="6"/>
        <v>0</v>
      </c>
      <c r="O109" s="99">
        <f t="shared" ca="1" si="6"/>
        <v>0</v>
      </c>
    </row>
    <row r="110" spans="1:15">
      <c r="A110" s="105">
        <f t="shared" ref="A110:O126" ca="1" si="7">INDIRECT(ADDRESS(144+COLUMN(A110)-COLUMN($A$2),7+ROW(A110)-ROW($A$2),1,1,"Timeline"),1)</f>
        <v>40264</v>
      </c>
      <c r="B110" s="99">
        <f t="shared" ca="1" si="7"/>
        <v>2010</v>
      </c>
      <c r="C110" s="99">
        <f t="shared" ca="1" si="7"/>
        <v>3</v>
      </c>
      <c r="D110" s="99">
        <f t="shared" ca="1" si="7"/>
        <v>1</v>
      </c>
      <c r="E110" s="99">
        <f t="shared" ca="1" si="7"/>
        <v>1</v>
      </c>
      <c r="F110" s="99">
        <f t="shared" ca="1" si="7"/>
        <v>0</v>
      </c>
      <c r="G110" s="99">
        <f t="shared" ca="1" si="7"/>
        <v>0</v>
      </c>
      <c r="H110" s="99">
        <f t="shared" ca="1" si="7"/>
        <v>0</v>
      </c>
      <c r="I110" s="99">
        <f t="shared" ca="1" si="7"/>
        <v>0</v>
      </c>
      <c r="J110" s="99">
        <f t="shared" ca="1" si="7"/>
        <v>0</v>
      </c>
      <c r="K110" s="99">
        <f t="shared" ca="1" si="7"/>
        <v>0</v>
      </c>
      <c r="L110" s="99">
        <f t="shared" ca="1" si="7"/>
        <v>0</v>
      </c>
      <c r="M110" s="99">
        <f t="shared" ca="1" si="7"/>
        <v>38</v>
      </c>
      <c r="N110" s="99">
        <f t="shared" ca="1" si="7"/>
        <v>2</v>
      </c>
      <c r="O110" s="99">
        <f t="shared" ca="1" si="7"/>
        <v>2</v>
      </c>
    </row>
    <row r="111" spans="1:15">
      <c r="A111" s="105">
        <f t="shared" ca="1" si="7"/>
        <v>40278</v>
      </c>
      <c r="B111" s="99">
        <f t="shared" ca="1" si="7"/>
        <v>2010</v>
      </c>
      <c r="C111" s="99">
        <f t="shared" ca="1" si="7"/>
        <v>4</v>
      </c>
      <c r="D111" s="99">
        <f t="shared" ca="1" si="7"/>
        <v>0</v>
      </c>
      <c r="E111" s="99">
        <f t="shared" ca="1" si="7"/>
        <v>2</v>
      </c>
      <c r="F111" s="99">
        <f t="shared" ca="1" si="7"/>
        <v>0</v>
      </c>
      <c r="G111" s="99">
        <f t="shared" ca="1" si="7"/>
        <v>0</v>
      </c>
      <c r="H111" s="99">
        <f t="shared" ca="1" si="7"/>
        <v>0</v>
      </c>
      <c r="I111" s="99">
        <f t="shared" ca="1" si="7"/>
        <v>2</v>
      </c>
      <c r="J111" s="99">
        <f t="shared" ca="1" si="7"/>
        <v>0</v>
      </c>
      <c r="K111" s="99">
        <f t="shared" ca="1" si="7"/>
        <v>0</v>
      </c>
      <c r="L111" s="99">
        <f t="shared" ca="1" si="7"/>
        <v>0</v>
      </c>
      <c r="M111" s="99">
        <f t="shared" ca="1" si="7"/>
        <v>48</v>
      </c>
      <c r="N111" s="99">
        <f t="shared" ca="1" si="7"/>
        <v>4</v>
      </c>
      <c r="O111" s="99">
        <f t="shared" ca="1" si="7"/>
        <v>4</v>
      </c>
    </row>
    <row r="112" spans="1:15">
      <c r="A112" s="105">
        <f t="shared" ca="1" si="7"/>
        <v>40292</v>
      </c>
      <c r="B112" s="99">
        <f t="shared" ca="1" si="7"/>
        <v>2010</v>
      </c>
      <c r="C112" s="99">
        <f t="shared" ca="1" si="7"/>
        <v>4</v>
      </c>
      <c r="D112" s="99">
        <f t="shared" ca="1" si="7"/>
        <v>0</v>
      </c>
      <c r="E112" s="99">
        <f t="shared" ca="1" si="7"/>
        <v>0</v>
      </c>
      <c r="F112" s="99">
        <f t="shared" ca="1" si="7"/>
        <v>0</v>
      </c>
      <c r="G112" s="99">
        <f t="shared" ca="1" si="7"/>
        <v>0</v>
      </c>
      <c r="H112" s="99">
        <f t="shared" ca="1" si="7"/>
        <v>0</v>
      </c>
      <c r="I112" s="99">
        <f t="shared" ca="1" si="7"/>
        <v>3</v>
      </c>
      <c r="J112" s="99">
        <f t="shared" ca="1" si="7"/>
        <v>0</v>
      </c>
      <c r="K112" s="99">
        <f t="shared" ca="1" si="7"/>
        <v>0</v>
      </c>
      <c r="L112" s="99">
        <f t="shared" ca="1" si="7"/>
        <v>0</v>
      </c>
      <c r="M112" s="99">
        <f t="shared" ca="1" si="7"/>
        <v>31</v>
      </c>
      <c r="N112" s="99">
        <f t="shared" ca="1" si="7"/>
        <v>3</v>
      </c>
      <c r="O112" s="99">
        <f t="shared" ca="1" si="7"/>
        <v>3</v>
      </c>
    </row>
    <row r="113" spans="1:15">
      <c r="A113" s="105">
        <f t="shared" ca="1" si="7"/>
        <v>40306</v>
      </c>
      <c r="B113" s="99">
        <f t="shared" ca="1" si="7"/>
        <v>2010</v>
      </c>
      <c r="C113" s="99">
        <f t="shared" ca="1" si="7"/>
        <v>5</v>
      </c>
      <c r="D113" s="99">
        <f t="shared" ca="1" si="7"/>
        <v>0</v>
      </c>
      <c r="E113" s="99">
        <f t="shared" ca="1" si="7"/>
        <v>7</v>
      </c>
      <c r="F113" s="99">
        <f t="shared" ca="1" si="7"/>
        <v>2</v>
      </c>
      <c r="G113" s="99">
        <f t="shared" ca="1" si="7"/>
        <v>1</v>
      </c>
      <c r="H113" s="99">
        <f t="shared" ca="1" si="7"/>
        <v>2</v>
      </c>
      <c r="I113" s="99">
        <f t="shared" ca="1" si="7"/>
        <v>5</v>
      </c>
      <c r="J113" s="99">
        <f t="shared" ca="1" si="7"/>
        <v>0</v>
      </c>
      <c r="K113" s="99">
        <f t="shared" ca="1" si="7"/>
        <v>0</v>
      </c>
      <c r="L113" s="99">
        <f t="shared" ca="1" si="7"/>
        <v>0</v>
      </c>
      <c r="M113" s="99">
        <f t="shared" ca="1" si="7"/>
        <v>197</v>
      </c>
      <c r="N113" s="99">
        <f t="shared" ca="1" si="7"/>
        <v>12</v>
      </c>
      <c r="O113" s="99">
        <f t="shared" ca="1" si="7"/>
        <v>17</v>
      </c>
    </row>
    <row r="114" spans="1:15">
      <c r="A114" s="105">
        <f t="shared" ca="1" si="7"/>
        <v>40320</v>
      </c>
      <c r="B114" s="99">
        <f t="shared" ca="1" si="7"/>
        <v>2010</v>
      </c>
      <c r="C114" s="99">
        <f t="shared" ca="1" si="7"/>
        <v>5</v>
      </c>
      <c r="D114" s="99">
        <f t="shared" ca="1" si="7"/>
        <v>0</v>
      </c>
      <c r="E114" s="99">
        <f t="shared" ca="1" si="7"/>
        <v>1</v>
      </c>
      <c r="F114" s="99">
        <f t="shared" ca="1" si="7"/>
        <v>2</v>
      </c>
      <c r="G114" s="99">
        <f t="shared" ca="1" si="7"/>
        <v>0</v>
      </c>
      <c r="H114" s="99">
        <f t="shared" ca="1" si="7"/>
        <v>1</v>
      </c>
      <c r="I114" s="99">
        <f t="shared" ca="1" si="7"/>
        <v>5</v>
      </c>
      <c r="J114" s="99">
        <f t="shared" ca="1" si="7"/>
        <v>0</v>
      </c>
      <c r="K114" s="99">
        <f t="shared" ca="1" si="7"/>
        <v>0</v>
      </c>
      <c r="L114" s="99">
        <f t="shared" ca="1" si="7"/>
        <v>0</v>
      </c>
      <c r="M114" s="99">
        <f t="shared" ca="1" si="7"/>
        <v>84</v>
      </c>
      <c r="N114" s="99">
        <f t="shared" ca="1" si="7"/>
        <v>11</v>
      </c>
      <c r="O114" s="99">
        <f t="shared" ca="1" si="7"/>
        <v>11</v>
      </c>
    </row>
    <row r="115" spans="1:15">
      <c r="A115" s="105">
        <f t="shared" ca="1" si="7"/>
        <v>40334</v>
      </c>
      <c r="B115" s="99">
        <f t="shared" ca="1" si="7"/>
        <v>2010</v>
      </c>
      <c r="C115" s="99">
        <f t="shared" ca="1" si="7"/>
        <v>6</v>
      </c>
      <c r="D115" s="99">
        <f t="shared" ca="1" si="7"/>
        <v>0</v>
      </c>
      <c r="E115" s="99">
        <f t="shared" ca="1" si="7"/>
        <v>0</v>
      </c>
      <c r="F115" s="99">
        <f t="shared" ca="1" si="7"/>
        <v>0</v>
      </c>
      <c r="G115" s="99">
        <f t="shared" ca="1" si="7"/>
        <v>1</v>
      </c>
      <c r="H115" s="99">
        <f t="shared" ca="1" si="7"/>
        <v>2</v>
      </c>
      <c r="I115" s="99">
        <f t="shared" ca="1" si="7"/>
        <v>3</v>
      </c>
      <c r="J115" s="99">
        <f t="shared" ca="1" si="7"/>
        <v>0</v>
      </c>
      <c r="K115" s="99">
        <f t="shared" ca="1" si="7"/>
        <v>0</v>
      </c>
      <c r="L115" s="99">
        <f t="shared" ca="1" si="7"/>
        <v>0</v>
      </c>
      <c r="M115" s="99">
        <f t="shared" ca="1" si="7"/>
        <v>73</v>
      </c>
      <c r="N115" s="99">
        <f t="shared" ca="1" si="7"/>
        <v>6</v>
      </c>
      <c r="O115" s="99">
        <f t="shared" ca="1" si="7"/>
        <v>6</v>
      </c>
    </row>
    <row r="116" spans="1:15">
      <c r="A116" s="105">
        <f t="shared" ca="1" si="7"/>
        <v>40348</v>
      </c>
      <c r="B116" s="99">
        <f t="shared" ca="1" si="7"/>
        <v>2010</v>
      </c>
      <c r="C116" s="99">
        <f t="shared" ca="1" si="7"/>
        <v>6</v>
      </c>
      <c r="D116" s="99">
        <f t="shared" ca="1" si="7"/>
        <v>1</v>
      </c>
      <c r="E116" s="99">
        <f t="shared" ca="1" si="7"/>
        <v>0</v>
      </c>
      <c r="F116" s="99">
        <f t="shared" ca="1" si="7"/>
        <v>0</v>
      </c>
      <c r="G116" s="99">
        <f t="shared" ca="1" si="7"/>
        <v>0</v>
      </c>
      <c r="H116" s="99">
        <f t="shared" ca="1" si="7"/>
        <v>0</v>
      </c>
      <c r="I116" s="99">
        <f t="shared" ca="1" si="7"/>
        <v>6</v>
      </c>
      <c r="J116" s="99">
        <f t="shared" ca="1" si="7"/>
        <v>0</v>
      </c>
      <c r="K116" s="99">
        <f t="shared" ca="1" si="7"/>
        <v>0</v>
      </c>
      <c r="L116" s="99">
        <f t="shared" ca="1" si="7"/>
        <v>0</v>
      </c>
      <c r="M116" s="99">
        <f t="shared" ca="1" si="7"/>
        <v>41</v>
      </c>
      <c r="N116" s="99">
        <f t="shared" ca="1" si="7"/>
        <v>7</v>
      </c>
      <c r="O116" s="99">
        <f t="shared" ca="1" si="7"/>
        <v>7</v>
      </c>
    </row>
    <row r="117" spans="1:15">
      <c r="A117" s="105">
        <f t="shared" ca="1" si="7"/>
        <v>40332</v>
      </c>
      <c r="B117" s="99">
        <f t="shared" ca="1" si="7"/>
        <v>2010</v>
      </c>
      <c r="C117" s="99">
        <f t="shared" ca="1" si="7"/>
        <v>6</v>
      </c>
      <c r="D117" s="99">
        <f t="shared" ca="1" si="7"/>
        <v>0</v>
      </c>
      <c r="E117" s="99">
        <f t="shared" ca="1" si="7"/>
        <v>0</v>
      </c>
      <c r="F117" s="99">
        <f t="shared" ca="1" si="7"/>
        <v>0</v>
      </c>
      <c r="G117" s="99">
        <f t="shared" ca="1" si="7"/>
        <v>0</v>
      </c>
      <c r="H117" s="99">
        <f t="shared" ca="1" si="7"/>
        <v>0</v>
      </c>
      <c r="I117" s="99">
        <f t="shared" ca="1" si="7"/>
        <v>2</v>
      </c>
      <c r="J117" s="99">
        <f t="shared" ca="1" si="7"/>
        <v>0</v>
      </c>
      <c r="K117" s="99">
        <f t="shared" ca="1" si="7"/>
        <v>0</v>
      </c>
      <c r="L117" s="99">
        <f t="shared" ca="1" si="7"/>
        <v>0</v>
      </c>
      <c r="M117" s="99">
        <f t="shared" ca="1" si="7"/>
        <v>30</v>
      </c>
      <c r="N117" s="99">
        <f t="shared" ca="1" si="7"/>
        <v>3</v>
      </c>
      <c r="O117" s="99">
        <f t="shared" ca="1" si="7"/>
        <v>3</v>
      </c>
    </row>
    <row r="118" spans="1:15">
      <c r="A118" s="105">
        <f t="shared" ca="1" si="7"/>
        <v>40346</v>
      </c>
      <c r="B118" s="99">
        <f t="shared" ca="1" si="7"/>
        <v>2010</v>
      </c>
      <c r="C118" s="99">
        <f t="shared" ca="1" si="7"/>
        <v>6</v>
      </c>
      <c r="D118" s="99">
        <f t="shared" ca="1" si="7"/>
        <v>0</v>
      </c>
      <c r="E118" s="99">
        <f t="shared" ca="1" si="7"/>
        <v>2</v>
      </c>
      <c r="F118" s="99">
        <f t="shared" ca="1" si="7"/>
        <v>1</v>
      </c>
      <c r="G118" s="99">
        <f t="shared" ca="1" si="7"/>
        <v>1</v>
      </c>
      <c r="H118" s="99">
        <f t="shared" ca="1" si="7"/>
        <v>2</v>
      </c>
      <c r="I118" s="99">
        <f t="shared" ca="1" si="7"/>
        <v>3</v>
      </c>
      <c r="J118" s="99">
        <f t="shared" ca="1" si="7"/>
        <v>0</v>
      </c>
      <c r="K118" s="99">
        <f t="shared" ca="1" si="7"/>
        <v>0</v>
      </c>
      <c r="L118" s="99">
        <f t="shared" ca="1" si="7"/>
        <v>0</v>
      </c>
      <c r="M118" s="99">
        <f t="shared" ca="1" si="7"/>
        <v>52</v>
      </c>
      <c r="N118" s="99">
        <f t="shared" ca="1" si="7"/>
        <v>10</v>
      </c>
      <c r="O118" s="99">
        <f t="shared" ca="1" si="7"/>
        <v>10</v>
      </c>
    </row>
    <row r="119" spans="1:15">
      <c r="A119" s="105">
        <f t="shared" ca="1" si="7"/>
        <v>40425</v>
      </c>
      <c r="B119" s="99">
        <f t="shared" ca="1" si="7"/>
        <v>2010</v>
      </c>
      <c r="C119" s="99">
        <f t="shared" ca="1" si="7"/>
        <v>9</v>
      </c>
      <c r="D119" s="99">
        <f t="shared" ca="1" si="7"/>
        <v>0</v>
      </c>
      <c r="E119" s="99">
        <f t="shared" ca="1" si="7"/>
        <v>2</v>
      </c>
      <c r="F119" s="99">
        <f t="shared" ca="1" si="7"/>
        <v>0</v>
      </c>
      <c r="G119" s="99">
        <f t="shared" ca="1" si="7"/>
        <v>0</v>
      </c>
      <c r="H119" s="99">
        <f t="shared" ca="1" si="7"/>
        <v>1</v>
      </c>
      <c r="I119" s="99">
        <f t="shared" ca="1" si="7"/>
        <v>3</v>
      </c>
      <c r="J119" s="99">
        <f t="shared" ca="1" si="7"/>
        <v>0</v>
      </c>
      <c r="K119" s="99">
        <f t="shared" ca="1" si="7"/>
        <v>0</v>
      </c>
      <c r="L119" s="99">
        <f t="shared" ca="1" si="7"/>
        <v>0</v>
      </c>
      <c r="M119" s="99">
        <f t="shared" ca="1" si="7"/>
        <v>61</v>
      </c>
      <c r="N119" s="99">
        <f t="shared" ca="1" si="7"/>
        <v>7</v>
      </c>
      <c r="O119" s="99">
        <f t="shared" ca="1" si="7"/>
        <v>7</v>
      </c>
    </row>
    <row r="120" spans="1:15">
      <c r="A120" s="105">
        <f t="shared" ca="1" si="7"/>
        <v>40439</v>
      </c>
      <c r="B120" s="99">
        <f t="shared" ca="1" si="7"/>
        <v>2010</v>
      </c>
      <c r="C120" s="99">
        <f t="shared" ca="1" si="7"/>
        <v>9</v>
      </c>
      <c r="D120" s="99">
        <f t="shared" ca="1" si="7"/>
        <v>2</v>
      </c>
      <c r="E120" s="99">
        <f t="shared" ca="1" si="7"/>
        <v>2</v>
      </c>
      <c r="F120" s="99">
        <f t="shared" ca="1" si="7"/>
        <v>2</v>
      </c>
      <c r="G120" s="99">
        <f t="shared" ca="1" si="7"/>
        <v>1</v>
      </c>
      <c r="H120" s="99">
        <f t="shared" ca="1" si="7"/>
        <v>2</v>
      </c>
      <c r="I120" s="99">
        <f t="shared" ca="1" si="7"/>
        <v>6</v>
      </c>
      <c r="J120" s="99">
        <f t="shared" ca="1" si="7"/>
        <v>0</v>
      </c>
      <c r="K120" s="99">
        <f t="shared" ca="1" si="7"/>
        <v>0</v>
      </c>
      <c r="L120" s="99">
        <f t="shared" ca="1" si="7"/>
        <v>0</v>
      </c>
      <c r="M120" s="99">
        <f t="shared" ca="1" si="7"/>
        <v>400</v>
      </c>
      <c r="N120" s="99">
        <f t="shared" ca="1" si="7"/>
        <v>15</v>
      </c>
      <c r="O120" s="99">
        <f t="shared" ca="1" si="7"/>
        <v>15</v>
      </c>
    </row>
    <row r="121" spans="1:15">
      <c r="A121" s="105">
        <f t="shared" ca="1" si="7"/>
        <v>40453</v>
      </c>
      <c r="B121" s="99">
        <f t="shared" ca="1" si="7"/>
        <v>2010</v>
      </c>
      <c r="C121" s="99">
        <f t="shared" ca="1" si="7"/>
        <v>10</v>
      </c>
      <c r="D121" s="99">
        <f t="shared" ca="1" si="7"/>
        <v>3</v>
      </c>
      <c r="E121" s="99">
        <f t="shared" ca="1" si="7"/>
        <v>2</v>
      </c>
      <c r="F121" s="99">
        <f t="shared" ca="1" si="7"/>
        <v>2</v>
      </c>
      <c r="G121" s="99">
        <f t="shared" ca="1" si="7"/>
        <v>0</v>
      </c>
      <c r="H121" s="99">
        <f t="shared" ca="1" si="7"/>
        <v>2</v>
      </c>
      <c r="I121" s="99">
        <f t="shared" ca="1" si="7"/>
        <v>4</v>
      </c>
      <c r="J121" s="99">
        <f t="shared" ca="1" si="7"/>
        <v>0</v>
      </c>
      <c r="K121" s="99">
        <f t="shared" ca="1" si="7"/>
        <v>0</v>
      </c>
      <c r="L121" s="99">
        <f t="shared" ca="1" si="7"/>
        <v>0</v>
      </c>
      <c r="M121" s="99">
        <f t="shared" ca="1" si="7"/>
        <v>154</v>
      </c>
      <c r="N121" s="99">
        <f t="shared" ca="1" si="7"/>
        <v>13</v>
      </c>
      <c r="O121" s="99">
        <f t="shared" ca="1" si="7"/>
        <v>15</v>
      </c>
    </row>
    <row r="122" spans="1:15">
      <c r="A122" s="105">
        <f t="shared" ca="1" si="7"/>
        <v>40467</v>
      </c>
      <c r="B122" s="99">
        <f t="shared" ca="1" si="7"/>
        <v>2010</v>
      </c>
      <c r="C122" s="99">
        <f t="shared" ca="1" si="7"/>
        <v>10</v>
      </c>
      <c r="D122" s="99">
        <f t="shared" ca="1" si="7"/>
        <v>0</v>
      </c>
      <c r="E122" s="99">
        <f t="shared" ca="1" si="7"/>
        <v>2</v>
      </c>
      <c r="F122" s="99">
        <f t="shared" ca="1" si="7"/>
        <v>2</v>
      </c>
      <c r="G122" s="99">
        <f t="shared" ca="1" si="7"/>
        <v>0</v>
      </c>
      <c r="H122" s="99">
        <f t="shared" ca="1" si="7"/>
        <v>1</v>
      </c>
      <c r="I122" s="99">
        <f t="shared" ca="1" si="7"/>
        <v>1</v>
      </c>
      <c r="J122" s="99">
        <f t="shared" ca="1" si="7"/>
        <v>0</v>
      </c>
      <c r="K122" s="99">
        <f t="shared" ca="1" si="7"/>
        <v>0</v>
      </c>
      <c r="L122" s="99">
        <f t="shared" ca="1" si="7"/>
        <v>0</v>
      </c>
      <c r="M122" s="99">
        <f t="shared" ca="1" si="7"/>
        <v>107</v>
      </c>
      <c r="N122" s="99">
        <f t="shared" ca="1" si="7"/>
        <v>5</v>
      </c>
      <c r="O122" s="99">
        <f t="shared" ca="1" si="7"/>
        <v>6</v>
      </c>
    </row>
    <row r="123" spans="1:15">
      <c r="A123" s="105">
        <f t="shared" ca="1" si="7"/>
        <v>40481</v>
      </c>
      <c r="B123" s="99">
        <f t="shared" ca="1" si="7"/>
        <v>2010</v>
      </c>
      <c r="C123" s="99">
        <f t="shared" ca="1" si="7"/>
        <v>10</v>
      </c>
      <c r="D123" s="99">
        <f t="shared" ca="1" si="7"/>
        <v>0</v>
      </c>
      <c r="E123" s="99">
        <f t="shared" ca="1" si="7"/>
        <v>1</v>
      </c>
      <c r="F123" s="99">
        <f t="shared" ca="1" si="7"/>
        <v>1</v>
      </c>
      <c r="G123" s="99">
        <f t="shared" ca="1" si="7"/>
        <v>1</v>
      </c>
      <c r="H123" s="99">
        <f t="shared" ca="1" si="7"/>
        <v>0</v>
      </c>
      <c r="I123" s="99">
        <f t="shared" ca="1" si="7"/>
        <v>2</v>
      </c>
      <c r="J123" s="99">
        <f t="shared" ca="1" si="7"/>
        <v>0</v>
      </c>
      <c r="K123" s="99">
        <f t="shared" ca="1" si="7"/>
        <v>0</v>
      </c>
      <c r="L123" s="99">
        <f t="shared" ca="1" si="7"/>
        <v>0</v>
      </c>
      <c r="M123" s="99">
        <f t="shared" ca="1" si="7"/>
        <v>163</v>
      </c>
      <c r="N123" s="99">
        <f t="shared" ca="1" si="7"/>
        <v>5</v>
      </c>
      <c r="O123" s="99">
        <f t="shared" ca="1" si="7"/>
        <v>5</v>
      </c>
    </row>
    <row r="124" spans="1:15">
      <c r="A124" s="105">
        <f t="shared" ca="1" si="7"/>
        <v>40495</v>
      </c>
      <c r="B124" s="99">
        <f t="shared" ca="1" si="7"/>
        <v>2010</v>
      </c>
      <c r="C124" s="99">
        <f t="shared" ca="1" si="7"/>
        <v>11</v>
      </c>
      <c r="D124" s="99">
        <f t="shared" ca="1" si="7"/>
        <v>0</v>
      </c>
      <c r="E124" s="99">
        <f t="shared" ca="1" si="7"/>
        <v>0</v>
      </c>
      <c r="F124" s="99">
        <f t="shared" ca="1" si="7"/>
        <v>0</v>
      </c>
      <c r="G124" s="99">
        <f t="shared" ca="1" si="7"/>
        <v>0</v>
      </c>
      <c r="H124" s="99">
        <f t="shared" ca="1" si="7"/>
        <v>1</v>
      </c>
      <c r="I124" s="99">
        <f t="shared" ca="1" si="7"/>
        <v>4</v>
      </c>
      <c r="J124" s="99">
        <f t="shared" ca="1" si="7"/>
        <v>0</v>
      </c>
      <c r="K124" s="99">
        <f t="shared" ca="1" si="7"/>
        <v>0</v>
      </c>
      <c r="L124" s="99">
        <f t="shared" ca="1" si="7"/>
        <v>0</v>
      </c>
      <c r="M124" s="99">
        <f t="shared" ca="1" si="7"/>
        <v>82</v>
      </c>
      <c r="N124" s="99">
        <f t="shared" ca="1" si="7"/>
        <v>5</v>
      </c>
      <c r="O124" s="99">
        <f t="shared" ca="1" si="7"/>
        <v>5</v>
      </c>
    </row>
    <row r="125" spans="1:15">
      <c r="A125" s="105">
        <f t="shared" ca="1" si="7"/>
        <v>40509</v>
      </c>
      <c r="B125" s="99">
        <f t="shared" ca="1" si="7"/>
        <v>2010</v>
      </c>
      <c r="C125" s="99">
        <f t="shared" ca="1" si="7"/>
        <v>11</v>
      </c>
      <c r="D125" s="99">
        <f t="shared" ca="1" si="7"/>
        <v>1</v>
      </c>
      <c r="E125" s="99">
        <f t="shared" ca="1" si="7"/>
        <v>2</v>
      </c>
      <c r="F125" s="99">
        <f t="shared" ca="1" si="7"/>
        <v>1</v>
      </c>
      <c r="G125" s="99">
        <f t="shared" ca="1" si="7"/>
        <v>0</v>
      </c>
      <c r="H125" s="99">
        <f t="shared" ca="1" si="7"/>
        <v>2</v>
      </c>
      <c r="I125" s="99">
        <f t="shared" ca="1" si="7"/>
        <v>3</v>
      </c>
      <c r="J125" s="99">
        <f t="shared" ca="1" si="7"/>
        <v>0</v>
      </c>
      <c r="K125" s="99">
        <f t="shared" ca="1" si="7"/>
        <v>0</v>
      </c>
      <c r="L125" s="99">
        <f t="shared" ca="1" si="7"/>
        <v>0</v>
      </c>
      <c r="M125" s="99">
        <f t="shared" ca="1" si="7"/>
        <v>70</v>
      </c>
      <c r="N125" s="99">
        <f t="shared" ca="1" si="7"/>
        <v>8</v>
      </c>
      <c r="O125" s="99">
        <f t="shared" ca="1" si="7"/>
        <v>9</v>
      </c>
    </row>
    <row r="126" spans="1:15">
      <c r="A126" s="105">
        <f t="shared" ca="1" si="7"/>
        <v>40523</v>
      </c>
      <c r="B126" s="99">
        <f t="shared" ca="1" si="7"/>
        <v>2010</v>
      </c>
      <c r="C126" s="99">
        <f t="shared" ca="1" si="7"/>
        <v>12</v>
      </c>
      <c r="D126" s="99">
        <f t="shared" ca="1" si="7"/>
        <v>1</v>
      </c>
      <c r="E126" s="99">
        <f t="shared" ca="1" si="7"/>
        <v>0</v>
      </c>
      <c r="F126" s="99">
        <f t="shared" ca="1" si="7"/>
        <v>0</v>
      </c>
      <c r="G126" s="99">
        <f t="shared" ca="1" si="7"/>
        <v>0</v>
      </c>
      <c r="H126" s="99">
        <f t="shared" ca="1" si="7"/>
        <v>1</v>
      </c>
      <c r="I126" s="99">
        <f t="shared" ca="1" si="7"/>
        <v>2</v>
      </c>
      <c r="J126" s="99">
        <f t="shared" ca="1" si="7"/>
        <v>0</v>
      </c>
      <c r="K126" s="99">
        <f t="shared" ca="1" si="7"/>
        <v>0</v>
      </c>
      <c r="L126" s="99">
        <f t="shared" ca="1" si="7"/>
        <v>0</v>
      </c>
      <c r="M126" s="99">
        <f t="shared" ca="1" si="7"/>
        <v>29</v>
      </c>
      <c r="N126" s="99">
        <f t="shared" ca="1" si="7"/>
        <v>4</v>
      </c>
      <c r="O126" s="99">
        <f t="shared" ca="1" si="7"/>
        <v>4</v>
      </c>
    </row>
    <row r="127" spans="1:15">
      <c r="A127" s="105">
        <f t="shared" ref="A127:O143" ca="1" si="8">INDIRECT(ADDRESS(144+COLUMN(A127)-COLUMN($A$2),7+ROW(A127)-ROW($A$2),1,1,"Timeline"),1)</f>
        <v>40551</v>
      </c>
      <c r="B127" s="99">
        <f t="shared" ca="1" si="8"/>
        <v>2011</v>
      </c>
      <c r="C127" s="99">
        <f t="shared" ca="1" si="8"/>
        <v>1</v>
      </c>
      <c r="D127" s="99">
        <f t="shared" ca="1" si="8"/>
        <v>1</v>
      </c>
      <c r="E127" s="99">
        <f t="shared" ca="1" si="8"/>
        <v>0</v>
      </c>
      <c r="F127" s="99">
        <f t="shared" ca="1" si="8"/>
        <v>0</v>
      </c>
      <c r="G127" s="99">
        <f t="shared" ca="1" si="8"/>
        <v>1</v>
      </c>
      <c r="H127" s="99">
        <f t="shared" ca="1" si="8"/>
        <v>1</v>
      </c>
      <c r="I127" s="99">
        <f t="shared" ca="1" si="8"/>
        <v>3</v>
      </c>
      <c r="J127" s="99">
        <f t="shared" ca="1" si="8"/>
        <v>0</v>
      </c>
      <c r="K127" s="99">
        <f t="shared" ca="1" si="8"/>
        <v>0</v>
      </c>
      <c r="L127" s="99">
        <f t="shared" ca="1" si="8"/>
        <v>0</v>
      </c>
      <c r="M127" s="99">
        <f t="shared" ca="1" si="8"/>
        <v>40</v>
      </c>
      <c r="N127" s="99">
        <f t="shared" ca="1" si="8"/>
        <v>6</v>
      </c>
      <c r="O127" s="99">
        <f t="shared" ca="1" si="8"/>
        <v>6</v>
      </c>
    </row>
    <row r="128" spans="1:15">
      <c r="A128" s="105">
        <f t="shared" ca="1" si="8"/>
        <v>40565</v>
      </c>
      <c r="B128" s="99">
        <f t="shared" ca="1" si="8"/>
        <v>2011</v>
      </c>
      <c r="C128" s="99">
        <f t="shared" ca="1" si="8"/>
        <v>1</v>
      </c>
      <c r="D128" s="99">
        <f t="shared" ca="1" si="8"/>
        <v>1</v>
      </c>
      <c r="E128" s="99">
        <f t="shared" ca="1" si="8"/>
        <v>0</v>
      </c>
      <c r="F128" s="99">
        <f t="shared" ca="1" si="8"/>
        <v>0</v>
      </c>
      <c r="G128" s="99">
        <f t="shared" ca="1" si="8"/>
        <v>0</v>
      </c>
      <c r="H128" s="99">
        <f t="shared" ca="1" si="8"/>
        <v>1</v>
      </c>
      <c r="I128" s="99">
        <f t="shared" ca="1" si="8"/>
        <v>1</v>
      </c>
      <c r="J128" s="99">
        <f t="shared" ca="1" si="8"/>
        <v>0</v>
      </c>
      <c r="K128" s="99">
        <f t="shared" ca="1" si="8"/>
        <v>0</v>
      </c>
      <c r="L128" s="99">
        <f t="shared" ca="1" si="8"/>
        <v>0</v>
      </c>
      <c r="M128" s="99">
        <f t="shared" ca="1" si="8"/>
        <v>67</v>
      </c>
      <c r="N128" s="99">
        <f t="shared" ca="1" si="8"/>
        <v>3</v>
      </c>
      <c r="O128" s="99">
        <f t="shared" ca="1" si="8"/>
        <v>3</v>
      </c>
    </row>
    <row r="129" spans="1:15">
      <c r="A129" s="105">
        <f t="shared" ca="1" si="8"/>
        <v>40579</v>
      </c>
      <c r="B129" s="99">
        <f t="shared" ca="1" si="8"/>
        <v>2011</v>
      </c>
      <c r="C129" s="99">
        <f t="shared" ca="1" si="8"/>
        <v>2</v>
      </c>
      <c r="D129" s="99">
        <f t="shared" ca="1" si="8"/>
        <v>1</v>
      </c>
      <c r="E129" s="99">
        <f t="shared" ca="1" si="8"/>
        <v>1</v>
      </c>
      <c r="F129" s="99">
        <f t="shared" ca="1" si="8"/>
        <v>0</v>
      </c>
      <c r="G129" s="99">
        <f t="shared" ca="1" si="8"/>
        <v>1</v>
      </c>
      <c r="H129" s="99">
        <f t="shared" ca="1" si="8"/>
        <v>1</v>
      </c>
      <c r="I129" s="99">
        <f t="shared" ca="1" si="8"/>
        <v>4</v>
      </c>
      <c r="J129" s="99">
        <f t="shared" ca="1" si="8"/>
        <v>0</v>
      </c>
      <c r="K129" s="99">
        <f t="shared" ca="1" si="8"/>
        <v>0</v>
      </c>
      <c r="L129" s="99">
        <f t="shared" ca="1" si="8"/>
        <v>0</v>
      </c>
      <c r="M129" s="99">
        <f t="shared" ca="1" si="8"/>
        <v>33</v>
      </c>
      <c r="N129" s="99">
        <f t="shared" ca="1" si="8"/>
        <v>8</v>
      </c>
      <c r="O129" s="99">
        <f t="shared" ca="1" si="8"/>
        <v>8</v>
      </c>
    </row>
    <row r="130" spans="1:15">
      <c r="A130" s="105">
        <f t="shared" ca="1" si="8"/>
        <v>40593</v>
      </c>
      <c r="B130" s="99">
        <f t="shared" ca="1" si="8"/>
        <v>2011</v>
      </c>
      <c r="C130" s="99">
        <f t="shared" ca="1" si="8"/>
        <v>2</v>
      </c>
      <c r="D130" s="99">
        <f t="shared" ca="1" si="8"/>
        <v>0</v>
      </c>
      <c r="E130" s="99">
        <f t="shared" ca="1" si="8"/>
        <v>0</v>
      </c>
      <c r="F130" s="99">
        <f t="shared" ca="1" si="8"/>
        <v>0</v>
      </c>
      <c r="G130" s="99">
        <f t="shared" ca="1" si="8"/>
        <v>1</v>
      </c>
      <c r="H130" s="99">
        <f t="shared" ca="1" si="8"/>
        <v>0</v>
      </c>
      <c r="I130" s="99">
        <f t="shared" ca="1" si="8"/>
        <v>1</v>
      </c>
      <c r="J130" s="99">
        <f t="shared" ca="1" si="8"/>
        <v>0</v>
      </c>
      <c r="K130" s="99">
        <f t="shared" ca="1" si="8"/>
        <v>0</v>
      </c>
      <c r="L130" s="99">
        <f t="shared" ca="1" si="8"/>
        <v>0</v>
      </c>
      <c r="M130" s="99">
        <f t="shared" ca="1" si="8"/>
        <v>35</v>
      </c>
      <c r="N130" s="99">
        <f t="shared" ca="1" si="8"/>
        <v>2</v>
      </c>
      <c r="O130" s="99">
        <f t="shared" ca="1" si="8"/>
        <v>2</v>
      </c>
    </row>
    <row r="131" spans="1:15">
      <c r="A131" s="105">
        <f t="shared" ca="1" si="8"/>
        <v>40607</v>
      </c>
      <c r="B131" s="99">
        <f t="shared" ca="1" si="8"/>
        <v>2011</v>
      </c>
      <c r="C131" s="99">
        <f t="shared" ca="1" si="8"/>
        <v>3</v>
      </c>
      <c r="D131" s="99">
        <f t="shared" ca="1" si="8"/>
        <v>0</v>
      </c>
      <c r="E131" s="99">
        <f t="shared" ca="1" si="8"/>
        <v>0</v>
      </c>
      <c r="F131" s="99">
        <f t="shared" ca="1" si="8"/>
        <v>0</v>
      </c>
      <c r="G131" s="99">
        <f t="shared" ca="1" si="8"/>
        <v>0</v>
      </c>
      <c r="H131" s="99">
        <f t="shared" ca="1" si="8"/>
        <v>0</v>
      </c>
      <c r="I131" s="99">
        <f t="shared" ca="1" si="8"/>
        <v>4</v>
      </c>
      <c r="J131" s="99">
        <f t="shared" ca="1" si="8"/>
        <v>0</v>
      </c>
      <c r="K131" s="99">
        <f t="shared" ca="1" si="8"/>
        <v>0</v>
      </c>
      <c r="L131" s="99">
        <f t="shared" ca="1" si="8"/>
        <v>0</v>
      </c>
      <c r="M131" s="99">
        <f t="shared" ca="1" si="8"/>
        <v>29</v>
      </c>
      <c r="N131" s="99">
        <f t="shared" ca="1" si="8"/>
        <v>3</v>
      </c>
      <c r="O131" s="99">
        <f t="shared" ca="1" si="8"/>
        <v>4</v>
      </c>
    </row>
    <row r="132" spans="1:15">
      <c r="A132" s="105">
        <f t="shared" ca="1" si="8"/>
        <v>40621</v>
      </c>
      <c r="B132" s="99">
        <f t="shared" ca="1" si="8"/>
        <v>2011</v>
      </c>
      <c r="C132" s="99">
        <f t="shared" ca="1" si="8"/>
        <v>3</v>
      </c>
      <c r="D132" s="99">
        <f t="shared" ca="1" si="8"/>
        <v>0</v>
      </c>
      <c r="E132" s="99">
        <f t="shared" ca="1" si="8"/>
        <v>0</v>
      </c>
      <c r="F132" s="99">
        <f t="shared" ca="1" si="8"/>
        <v>1</v>
      </c>
      <c r="G132" s="99">
        <f t="shared" ca="1" si="8"/>
        <v>0</v>
      </c>
      <c r="H132" s="99">
        <f t="shared" ca="1" si="8"/>
        <v>0</v>
      </c>
      <c r="I132" s="99">
        <f t="shared" ca="1" si="8"/>
        <v>1</v>
      </c>
      <c r="J132" s="99">
        <f t="shared" ca="1" si="8"/>
        <v>0</v>
      </c>
      <c r="K132" s="99">
        <f t="shared" ca="1" si="8"/>
        <v>0</v>
      </c>
      <c r="L132" s="99">
        <f t="shared" ca="1" si="8"/>
        <v>0</v>
      </c>
      <c r="M132" s="99">
        <f t="shared" ca="1" si="8"/>
        <v>17</v>
      </c>
      <c r="N132" s="99">
        <f t="shared" ca="1" si="8"/>
        <v>3</v>
      </c>
      <c r="O132" s="99">
        <f t="shared" ca="1" si="8"/>
        <v>3</v>
      </c>
    </row>
    <row r="133" spans="1:15">
      <c r="A133" s="105">
        <f t="shared" ca="1" si="8"/>
        <v>40635</v>
      </c>
      <c r="B133" s="99">
        <f t="shared" ca="1" si="8"/>
        <v>2011</v>
      </c>
      <c r="C133" s="99">
        <f t="shared" ca="1" si="8"/>
        <v>4</v>
      </c>
      <c r="D133" s="99">
        <f t="shared" ca="1" si="8"/>
        <v>1</v>
      </c>
      <c r="E133" s="99">
        <f t="shared" ca="1" si="8"/>
        <v>2</v>
      </c>
      <c r="F133" s="99">
        <f t="shared" ca="1" si="8"/>
        <v>1</v>
      </c>
      <c r="G133" s="99">
        <f t="shared" ca="1" si="8"/>
        <v>0</v>
      </c>
      <c r="H133" s="99">
        <f t="shared" ca="1" si="8"/>
        <v>1</v>
      </c>
      <c r="I133" s="99">
        <f t="shared" ca="1" si="8"/>
        <v>0</v>
      </c>
      <c r="J133" s="99">
        <f t="shared" ca="1" si="8"/>
        <v>0</v>
      </c>
      <c r="K133" s="99">
        <f t="shared" ca="1" si="8"/>
        <v>0</v>
      </c>
      <c r="L133" s="99">
        <f t="shared" ca="1" si="8"/>
        <v>0</v>
      </c>
      <c r="M133" s="99">
        <f t="shared" ca="1" si="8"/>
        <v>41</v>
      </c>
      <c r="N133" s="99">
        <f t="shared" ca="1" si="8"/>
        <v>6</v>
      </c>
      <c r="O133" s="99">
        <f t="shared" ca="1" si="8"/>
        <v>6</v>
      </c>
    </row>
    <row r="134" spans="1:15">
      <c r="A134" s="105">
        <f t="shared" ca="1" si="8"/>
        <v>40649</v>
      </c>
      <c r="B134" s="99">
        <f t="shared" ca="1" si="8"/>
        <v>2011</v>
      </c>
      <c r="C134" s="99">
        <f t="shared" ca="1" si="8"/>
        <v>4</v>
      </c>
      <c r="D134" s="99">
        <f t="shared" ca="1" si="8"/>
        <v>0</v>
      </c>
      <c r="E134" s="99">
        <f t="shared" ca="1" si="8"/>
        <v>1</v>
      </c>
      <c r="F134" s="99">
        <f t="shared" ca="1" si="8"/>
        <v>0</v>
      </c>
      <c r="G134" s="99">
        <f t="shared" ca="1" si="8"/>
        <v>0</v>
      </c>
      <c r="H134" s="99">
        <f t="shared" ca="1" si="8"/>
        <v>2</v>
      </c>
      <c r="I134" s="99">
        <f t="shared" ca="1" si="8"/>
        <v>1</v>
      </c>
      <c r="J134" s="99">
        <f t="shared" ca="1" si="8"/>
        <v>0</v>
      </c>
      <c r="K134" s="99">
        <f t="shared" ca="1" si="8"/>
        <v>0</v>
      </c>
      <c r="L134" s="99">
        <f t="shared" ca="1" si="8"/>
        <v>0</v>
      </c>
      <c r="M134" s="99">
        <f t="shared" ca="1" si="8"/>
        <v>20</v>
      </c>
      <c r="N134" s="99">
        <f t="shared" ca="1" si="8"/>
        <v>4</v>
      </c>
      <c r="O134" s="99">
        <f t="shared" ca="1" si="8"/>
        <v>4</v>
      </c>
    </row>
    <row r="135" spans="1:15">
      <c r="A135" s="105">
        <f t="shared" ca="1" si="8"/>
        <v>40663</v>
      </c>
      <c r="B135" s="99">
        <f t="shared" ca="1" si="8"/>
        <v>2011</v>
      </c>
      <c r="C135" s="99">
        <f t="shared" ca="1" si="8"/>
        <v>4</v>
      </c>
      <c r="D135" s="99">
        <f t="shared" ca="1" si="8"/>
        <v>1</v>
      </c>
      <c r="E135" s="99">
        <f t="shared" ca="1" si="8"/>
        <v>0</v>
      </c>
      <c r="F135" s="99">
        <f t="shared" ca="1" si="8"/>
        <v>0</v>
      </c>
      <c r="G135" s="99">
        <f t="shared" ca="1" si="8"/>
        <v>0</v>
      </c>
      <c r="H135" s="99">
        <f t="shared" ca="1" si="8"/>
        <v>0</v>
      </c>
      <c r="I135" s="99">
        <f t="shared" ca="1" si="8"/>
        <v>6</v>
      </c>
      <c r="J135" s="99">
        <f t="shared" ca="1" si="8"/>
        <v>0</v>
      </c>
      <c r="K135" s="99">
        <f t="shared" ca="1" si="8"/>
        <v>0</v>
      </c>
      <c r="L135" s="99">
        <f t="shared" ca="1" si="8"/>
        <v>0</v>
      </c>
      <c r="M135" s="99">
        <f t="shared" ca="1" si="8"/>
        <v>25</v>
      </c>
      <c r="N135" s="99">
        <f t="shared" ca="1" si="8"/>
        <v>8</v>
      </c>
      <c r="O135" s="99">
        <f t="shared" ca="1" si="8"/>
        <v>9</v>
      </c>
    </row>
    <row r="136" spans="1:15">
      <c r="A136" s="105">
        <f t="shared" ca="1" si="8"/>
        <v>40677</v>
      </c>
      <c r="B136" s="99">
        <f t="shared" ca="1" si="8"/>
        <v>2011</v>
      </c>
      <c r="C136" s="99">
        <f t="shared" ca="1" si="8"/>
        <v>5</v>
      </c>
      <c r="D136" s="99">
        <f t="shared" ca="1" si="8"/>
        <v>0</v>
      </c>
      <c r="E136" s="99">
        <f t="shared" ca="1" si="8"/>
        <v>0</v>
      </c>
      <c r="F136" s="99">
        <f t="shared" ca="1" si="8"/>
        <v>0</v>
      </c>
      <c r="G136" s="99">
        <f t="shared" ca="1" si="8"/>
        <v>0</v>
      </c>
      <c r="H136" s="99">
        <f t="shared" ca="1" si="8"/>
        <v>1</v>
      </c>
      <c r="I136" s="99">
        <f t="shared" ca="1" si="8"/>
        <v>4</v>
      </c>
      <c r="J136" s="99">
        <f t="shared" ca="1" si="8"/>
        <v>0</v>
      </c>
      <c r="K136" s="99">
        <f t="shared" ca="1" si="8"/>
        <v>0</v>
      </c>
      <c r="L136" s="99">
        <f t="shared" ca="1" si="8"/>
        <v>0</v>
      </c>
      <c r="M136" s="99">
        <f t="shared" ca="1" si="8"/>
        <v>36</v>
      </c>
      <c r="N136" s="99">
        <f t="shared" ca="1" si="8"/>
        <v>6</v>
      </c>
      <c r="O136" s="99">
        <f t="shared" ca="1" si="8"/>
        <v>6</v>
      </c>
    </row>
    <row r="137" spans="1:15">
      <c r="A137" s="105">
        <f t="shared" ca="1" si="8"/>
        <v>40691</v>
      </c>
      <c r="B137" s="99">
        <f t="shared" ca="1" si="8"/>
        <v>2011</v>
      </c>
      <c r="C137" s="99">
        <f t="shared" ca="1" si="8"/>
        <v>5</v>
      </c>
      <c r="D137" s="99">
        <f t="shared" ca="1" si="8"/>
        <v>0</v>
      </c>
      <c r="E137" s="99">
        <f t="shared" ca="1" si="8"/>
        <v>0</v>
      </c>
      <c r="F137" s="99">
        <f t="shared" ca="1" si="8"/>
        <v>0</v>
      </c>
      <c r="G137" s="99">
        <f t="shared" ca="1" si="8"/>
        <v>1</v>
      </c>
      <c r="H137" s="99">
        <f t="shared" ca="1" si="8"/>
        <v>0</v>
      </c>
      <c r="I137" s="99">
        <f t="shared" ca="1" si="8"/>
        <v>1</v>
      </c>
      <c r="J137" s="99">
        <f t="shared" ca="1" si="8"/>
        <v>0</v>
      </c>
      <c r="K137" s="99">
        <f t="shared" ca="1" si="8"/>
        <v>0</v>
      </c>
      <c r="L137" s="99">
        <f t="shared" ca="1" si="8"/>
        <v>0</v>
      </c>
      <c r="M137" s="99">
        <f t="shared" ca="1" si="8"/>
        <v>25</v>
      </c>
      <c r="N137" s="99">
        <f t="shared" ca="1" si="8"/>
        <v>2</v>
      </c>
      <c r="O137" s="99">
        <f t="shared" ca="1" si="8"/>
        <v>2</v>
      </c>
    </row>
    <row r="138" spans="1:15">
      <c r="A138" s="105">
        <f t="shared" ca="1" si="8"/>
        <v>40705</v>
      </c>
      <c r="B138" s="99">
        <f t="shared" ca="1" si="8"/>
        <v>2011</v>
      </c>
      <c r="C138" s="99">
        <f t="shared" ca="1" si="8"/>
        <v>6</v>
      </c>
      <c r="D138" s="99">
        <f t="shared" ca="1" si="8"/>
        <v>0</v>
      </c>
      <c r="E138" s="99">
        <f t="shared" ca="1" si="8"/>
        <v>0</v>
      </c>
      <c r="F138" s="99">
        <f t="shared" ca="1" si="8"/>
        <v>0</v>
      </c>
      <c r="G138" s="99">
        <f t="shared" ca="1" si="8"/>
        <v>1</v>
      </c>
      <c r="H138" s="99">
        <f t="shared" ca="1" si="8"/>
        <v>1</v>
      </c>
      <c r="I138" s="99">
        <f t="shared" ca="1" si="8"/>
        <v>1</v>
      </c>
      <c r="J138" s="99">
        <f t="shared" ca="1" si="8"/>
        <v>0</v>
      </c>
      <c r="K138" s="99">
        <f t="shared" ca="1" si="8"/>
        <v>0</v>
      </c>
      <c r="L138" s="99">
        <f t="shared" ca="1" si="8"/>
        <v>0</v>
      </c>
      <c r="M138" s="99">
        <f t="shared" ca="1" si="8"/>
        <v>38</v>
      </c>
      <c r="N138" s="99">
        <f t="shared" ca="1" si="8"/>
        <v>4</v>
      </c>
      <c r="O138" s="99">
        <f t="shared" ca="1" si="8"/>
        <v>4</v>
      </c>
    </row>
    <row r="139" spans="1:15">
      <c r="A139" s="105">
        <f t="shared" ca="1" si="8"/>
        <v>40719</v>
      </c>
      <c r="B139" s="99">
        <f t="shared" ca="1" si="8"/>
        <v>2011</v>
      </c>
      <c r="C139" s="99">
        <f t="shared" ca="1" si="8"/>
        <v>6</v>
      </c>
      <c r="D139" s="99">
        <f t="shared" ca="1" si="8"/>
        <v>0</v>
      </c>
      <c r="E139" s="99">
        <f t="shared" ca="1" si="8"/>
        <v>0</v>
      </c>
      <c r="F139" s="99">
        <f t="shared" ca="1" si="8"/>
        <v>0</v>
      </c>
      <c r="G139" s="99">
        <f t="shared" ca="1" si="8"/>
        <v>0</v>
      </c>
      <c r="H139" s="99">
        <f t="shared" ca="1" si="8"/>
        <v>1</v>
      </c>
      <c r="I139" s="99">
        <f t="shared" ca="1" si="8"/>
        <v>4</v>
      </c>
      <c r="J139" s="99">
        <f t="shared" ca="1" si="8"/>
        <v>0</v>
      </c>
      <c r="K139" s="99">
        <f t="shared" ca="1" si="8"/>
        <v>0</v>
      </c>
      <c r="L139" s="99">
        <f t="shared" ca="1" si="8"/>
        <v>0</v>
      </c>
      <c r="M139" s="99">
        <f t="shared" ca="1" si="8"/>
        <v>46</v>
      </c>
      <c r="N139" s="99">
        <f t="shared" ca="1" si="8"/>
        <v>7</v>
      </c>
      <c r="O139" s="99">
        <f t="shared" ca="1" si="8"/>
        <v>7</v>
      </c>
    </row>
    <row r="140" spans="1:15">
      <c r="A140" s="105">
        <f t="shared" ca="1" si="8"/>
        <v>40703</v>
      </c>
      <c r="B140" s="99">
        <f t="shared" ca="1" si="8"/>
        <v>2011</v>
      </c>
      <c r="C140" s="99">
        <f t="shared" ca="1" si="8"/>
        <v>6</v>
      </c>
      <c r="D140" s="99">
        <f t="shared" ca="1" si="8"/>
        <v>0</v>
      </c>
      <c r="E140" s="99">
        <f t="shared" ca="1" si="8"/>
        <v>0</v>
      </c>
      <c r="F140" s="99">
        <f t="shared" ca="1" si="8"/>
        <v>0</v>
      </c>
      <c r="G140" s="99">
        <f t="shared" ca="1" si="8"/>
        <v>0</v>
      </c>
      <c r="H140" s="99">
        <f t="shared" ca="1" si="8"/>
        <v>1</v>
      </c>
      <c r="I140" s="99">
        <f t="shared" ca="1" si="8"/>
        <v>2</v>
      </c>
      <c r="J140" s="99">
        <f t="shared" ca="1" si="8"/>
        <v>0</v>
      </c>
      <c r="K140" s="99">
        <f t="shared" ca="1" si="8"/>
        <v>0</v>
      </c>
      <c r="L140" s="99">
        <f t="shared" ca="1" si="8"/>
        <v>0</v>
      </c>
      <c r="M140" s="99">
        <f t="shared" ca="1" si="8"/>
        <v>22</v>
      </c>
      <c r="N140" s="99">
        <f t="shared" ca="1" si="8"/>
        <v>5</v>
      </c>
      <c r="O140" s="99">
        <f t="shared" ca="1" si="8"/>
        <v>5</v>
      </c>
    </row>
    <row r="141" spans="1:15">
      <c r="A141" s="105">
        <f t="shared" ca="1" si="8"/>
        <v>40717</v>
      </c>
      <c r="B141" s="99">
        <f t="shared" ca="1" si="8"/>
        <v>2011</v>
      </c>
      <c r="C141" s="99">
        <f t="shared" ca="1" si="8"/>
        <v>6</v>
      </c>
      <c r="D141" s="99">
        <f t="shared" ca="1" si="8"/>
        <v>0</v>
      </c>
      <c r="E141" s="99">
        <f t="shared" ca="1" si="8"/>
        <v>0</v>
      </c>
      <c r="F141" s="99">
        <f t="shared" ca="1" si="8"/>
        <v>0</v>
      </c>
      <c r="G141" s="99">
        <f t="shared" ca="1" si="8"/>
        <v>0</v>
      </c>
      <c r="H141" s="99">
        <f t="shared" ca="1" si="8"/>
        <v>0</v>
      </c>
      <c r="I141" s="99">
        <f t="shared" ca="1" si="8"/>
        <v>1</v>
      </c>
      <c r="J141" s="99">
        <f t="shared" ca="1" si="8"/>
        <v>0</v>
      </c>
      <c r="K141" s="99">
        <f t="shared" ca="1" si="8"/>
        <v>0</v>
      </c>
      <c r="L141" s="99">
        <f t="shared" ca="1" si="8"/>
        <v>0</v>
      </c>
      <c r="M141" s="99">
        <f t="shared" ca="1" si="8"/>
        <v>65</v>
      </c>
      <c r="N141" s="99">
        <f t="shared" ca="1" si="8"/>
        <v>1</v>
      </c>
      <c r="O141" s="99">
        <f t="shared" ca="1" si="8"/>
        <v>1</v>
      </c>
    </row>
    <row r="142" spans="1:15">
      <c r="A142" s="105">
        <f t="shared" ca="1" si="8"/>
        <v>40789</v>
      </c>
      <c r="B142" s="99">
        <f t="shared" ca="1" si="8"/>
        <v>2011</v>
      </c>
      <c r="C142" s="99">
        <f t="shared" ca="1" si="8"/>
        <v>9</v>
      </c>
      <c r="D142" s="99">
        <f t="shared" ca="1" si="8"/>
        <v>1</v>
      </c>
      <c r="E142" s="99">
        <f t="shared" ca="1" si="8"/>
        <v>1</v>
      </c>
      <c r="F142" s="99">
        <f t="shared" ca="1" si="8"/>
        <v>0</v>
      </c>
      <c r="G142" s="99">
        <f t="shared" ca="1" si="8"/>
        <v>0</v>
      </c>
      <c r="H142" s="99">
        <f t="shared" ca="1" si="8"/>
        <v>3</v>
      </c>
      <c r="I142" s="99">
        <f t="shared" ca="1" si="8"/>
        <v>1</v>
      </c>
      <c r="J142" s="99">
        <f t="shared" ca="1" si="8"/>
        <v>0</v>
      </c>
      <c r="K142" s="99">
        <f t="shared" ca="1" si="8"/>
        <v>0</v>
      </c>
      <c r="L142" s="99">
        <f t="shared" ca="1" si="8"/>
        <v>0</v>
      </c>
      <c r="M142" s="99">
        <f t="shared" ca="1" si="8"/>
        <v>51</v>
      </c>
      <c r="N142" s="99">
        <f t="shared" ca="1" si="8"/>
        <v>6</v>
      </c>
      <c r="O142" s="99">
        <f t="shared" ca="1" si="8"/>
        <v>6</v>
      </c>
    </row>
    <row r="143" spans="1:15">
      <c r="A143" s="105">
        <f t="shared" ca="1" si="8"/>
        <v>40803</v>
      </c>
      <c r="B143" s="99">
        <f t="shared" ca="1" si="8"/>
        <v>2011</v>
      </c>
      <c r="C143" s="99">
        <f t="shared" ca="1" si="8"/>
        <v>9</v>
      </c>
      <c r="D143" s="99">
        <f t="shared" ca="1" si="8"/>
        <v>0</v>
      </c>
      <c r="E143" s="99">
        <f t="shared" ca="1" si="8"/>
        <v>0</v>
      </c>
      <c r="F143" s="99">
        <f t="shared" ca="1" si="8"/>
        <v>0</v>
      </c>
      <c r="G143" s="99">
        <f t="shared" ca="1" si="8"/>
        <v>0</v>
      </c>
      <c r="H143" s="99">
        <f t="shared" ca="1" si="8"/>
        <v>0</v>
      </c>
      <c r="I143" s="99">
        <f t="shared" ca="1" si="8"/>
        <v>1</v>
      </c>
      <c r="J143" s="99">
        <f t="shared" ca="1" si="8"/>
        <v>0</v>
      </c>
      <c r="K143" s="99">
        <f t="shared" ca="1" si="8"/>
        <v>0</v>
      </c>
      <c r="L143" s="99">
        <f t="shared" ca="1" si="8"/>
        <v>0</v>
      </c>
      <c r="M143" s="99">
        <f t="shared" ca="1" si="8"/>
        <v>33</v>
      </c>
      <c r="N143" s="99">
        <f t="shared" ca="1" si="8"/>
        <v>3</v>
      </c>
      <c r="O143" s="99">
        <f t="shared" ca="1" si="8"/>
        <v>3</v>
      </c>
    </row>
    <row r="144" spans="1:15">
      <c r="A144" s="105">
        <f t="shared" ref="A144:O160" ca="1" si="9">INDIRECT(ADDRESS(144+COLUMN(A144)-COLUMN($A$2),7+ROW(A144)-ROW($A$2),1,1,"Timeline"),1)</f>
        <v>40817</v>
      </c>
      <c r="B144" s="99">
        <f t="shared" ca="1" si="9"/>
        <v>2011</v>
      </c>
      <c r="C144" s="99">
        <f t="shared" ca="1" si="9"/>
        <v>10</v>
      </c>
      <c r="D144" s="99">
        <f t="shared" ca="1" si="9"/>
        <v>0</v>
      </c>
      <c r="E144" s="99">
        <f t="shared" ca="1" si="9"/>
        <v>0</v>
      </c>
      <c r="F144" s="99">
        <f t="shared" ca="1" si="9"/>
        <v>0</v>
      </c>
      <c r="G144" s="99">
        <f t="shared" ca="1" si="9"/>
        <v>0</v>
      </c>
      <c r="H144" s="99">
        <f t="shared" ca="1" si="9"/>
        <v>1</v>
      </c>
      <c r="I144" s="99">
        <f t="shared" ca="1" si="9"/>
        <v>1</v>
      </c>
      <c r="J144" s="99">
        <f t="shared" ca="1" si="9"/>
        <v>0</v>
      </c>
      <c r="K144" s="99">
        <f t="shared" ca="1" si="9"/>
        <v>0</v>
      </c>
      <c r="L144" s="99">
        <f t="shared" ca="1" si="9"/>
        <v>0</v>
      </c>
      <c r="M144" s="99">
        <f t="shared" ca="1" si="9"/>
        <v>18</v>
      </c>
      <c r="N144" s="99">
        <f t="shared" ca="1" si="9"/>
        <v>2</v>
      </c>
      <c r="O144" s="99">
        <f t="shared" ca="1" si="9"/>
        <v>2</v>
      </c>
    </row>
    <row r="145" spans="1:15">
      <c r="A145" s="105">
        <f t="shared" ca="1" si="9"/>
        <v>40831</v>
      </c>
      <c r="B145" s="99">
        <f t="shared" ca="1" si="9"/>
        <v>2011</v>
      </c>
      <c r="C145" s="99">
        <f t="shared" ca="1" si="9"/>
        <v>10</v>
      </c>
      <c r="D145" s="99">
        <f t="shared" ca="1" si="9"/>
        <v>0</v>
      </c>
      <c r="E145" s="99">
        <f t="shared" ca="1" si="9"/>
        <v>0</v>
      </c>
      <c r="F145" s="99">
        <f t="shared" ca="1" si="9"/>
        <v>0</v>
      </c>
      <c r="G145" s="99">
        <f t="shared" ca="1" si="9"/>
        <v>0</v>
      </c>
      <c r="H145" s="99">
        <f t="shared" ca="1" si="9"/>
        <v>0</v>
      </c>
      <c r="I145" s="99">
        <f t="shared" ca="1" si="9"/>
        <v>0</v>
      </c>
      <c r="J145" s="99">
        <f t="shared" ca="1" si="9"/>
        <v>0</v>
      </c>
      <c r="K145" s="99">
        <f t="shared" ca="1" si="9"/>
        <v>0</v>
      </c>
      <c r="L145" s="99">
        <f t="shared" ca="1" si="9"/>
        <v>0</v>
      </c>
      <c r="M145" s="99">
        <f t="shared" ca="1" si="9"/>
        <v>20</v>
      </c>
      <c r="N145" s="99">
        <f t="shared" ca="1" si="9"/>
        <v>1</v>
      </c>
      <c r="O145" s="99">
        <f t="shared" ca="1" si="9"/>
        <v>1</v>
      </c>
    </row>
    <row r="146" spans="1:15">
      <c r="A146" s="105">
        <f t="shared" ca="1" si="9"/>
        <v>40845</v>
      </c>
      <c r="B146" s="99">
        <f t="shared" ca="1" si="9"/>
        <v>2011</v>
      </c>
      <c r="C146" s="99">
        <f t="shared" ca="1" si="9"/>
        <v>10</v>
      </c>
      <c r="D146" s="99">
        <f t="shared" ca="1" si="9"/>
        <v>1</v>
      </c>
      <c r="E146" s="99">
        <f t="shared" ca="1" si="9"/>
        <v>0</v>
      </c>
      <c r="F146" s="99">
        <f t="shared" ca="1" si="9"/>
        <v>0</v>
      </c>
      <c r="G146" s="99">
        <f t="shared" ca="1" si="9"/>
        <v>0</v>
      </c>
      <c r="H146" s="99">
        <f t="shared" ca="1" si="9"/>
        <v>2</v>
      </c>
      <c r="I146" s="99">
        <f t="shared" ca="1" si="9"/>
        <v>1</v>
      </c>
      <c r="J146" s="99">
        <f t="shared" ca="1" si="9"/>
        <v>0</v>
      </c>
      <c r="K146" s="99">
        <f t="shared" ca="1" si="9"/>
        <v>0</v>
      </c>
      <c r="L146" s="99">
        <f t="shared" ca="1" si="9"/>
        <v>0</v>
      </c>
      <c r="M146" s="99">
        <f t="shared" ca="1" si="9"/>
        <v>17</v>
      </c>
      <c r="N146" s="99">
        <f t="shared" ca="1" si="9"/>
        <v>4</v>
      </c>
      <c r="O146" s="99">
        <f t="shared" ca="1" si="9"/>
        <v>4</v>
      </c>
    </row>
    <row r="147" spans="1:15">
      <c r="A147" s="105">
        <f t="shared" ca="1" si="9"/>
        <v>40859</v>
      </c>
      <c r="B147" s="99">
        <f t="shared" ca="1" si="9"/>
        <v>2011</v>
      </c>
      <c r="C147" s="99">
        <f t="shared" ca="1" si="9"/>
        <v>11</v>
      </c>
      <c r="D147" s="99">
        <f t="shared" ca="1" si="9"/>
        <v>0</v>
      </c>
      <c r="E147" s="99">
        <f t="shared" ca="1" si="9"/>
        <v>0</v>
      </c>
      <c r="F147" s="99">
        <f t="shared" ca="1" si="9"/>
        <v>0</v>
      </c>
      <c r="G147" s="99">
        <f t="shared" ca="1" si="9"/>
        <v>0</v>
      </c>
      <c r="H147" s="99">
        <f t="shared" ca="1" si="9"/>
        <v>0</v>
      </c>
      <c r="I147" s="99">
        <f t="shared" ca="1" si="9"/>
        <v>0</v>
      </c>
      <c r="J147" s="99">
        <f t="shared" ca="1" si="9"/>
        <v>0</v>
      </c>
      <c r="K147" s="99">
        <f t="shared" ca="1" si="9"/>
        <v>0</v>
      </c>
      <c r="L147" s="99">
        <f t="shared" ca="1" si="9"/>
        <v>0</v>
      </c>
      <c r="M147" s="99">
        <f t="shared" ca="1" si="9"/>
        <v>14</v>
      </c>
      <c r="N147" s="99">
        <f t="shared" ca="1" si="9"/>
        <v>1</v>
      </c>
      <c r="O147" s="99">
        <f t="shared" ca="1" si="9"/>
        <v>1</v>
      </c>
    </row>
    <row r="148" spans="1:15">
      <c r="A148" s="105">
        <f t="shared" ca="1" si="9"/>
        <v>40873</v>
      </c>
      <c r="B148" s="99">
        <f t="shared" ca="1" si="9"/>
        <v>2011</v>
      </c>
      <c r="C148" s="99">
        <f t="shared" ca="1" si="9"/>
        <v>11</v>
      </c>
      <c r="D148" s="99">
        <f t="shared" ca="1" si="9"/>
        <v>0</v>
      </c>
      <c r="E148" s="99">
        <f t="shared" ca="1" si="9"/>
        <v>0</v>
      </c>
      <c r="F148" s="99">
        <f t="shared" ca="1" si="9"/>
        <v>0</v>
      </c>
      <c r="G148" s="99">
        <f t="shared" ca="1" si="9"/>
        <v>0</v>
      </c>
      <c r="H148" s="99">
        <f t="shared" ca="1" si="9"/>
        <v>0</v>
      </c>
      <c r="I148" s="99">
        <f t="shared" ca="1" si="9"/>
        <v>0</v>
      </c>
      <c r="J148" s="99">
        <f t="shared" ca="1" si="9"/>
        <v>0</v>
      </c>
      <c r="K148" s="99">
        <f t="shared" ca="1" si="9"/>
        <v>0</v>
      </c>
      <c r="L148" s="99">
        <f t="shared" ca="1" si="9"/>
        <v>0</v>
      </c>
      <c r="M148" s="99">
        <f t="shared" ca="1" si="9"/>
        <v>21</v>
      </c>
      <c r="N148" s="99">
        <f t="shared" ca="1" si="9"/>
        <v>1</v>
      </c>
      <c r="O148" s="99">
        <f t="shared" ca="1" si="9"/>
        <v>1</v>
      </c>
    </row>
    <row r="149" spans="1:15">
      <c r="A149" s="105">
        <f t="shared" ca="1" si="9"/>
        <v>40978</v>
      </c>
      <c r="B149" s="99">
        <f t="shared" ca="1" si="9"/>
        <v>2012</v>
      </c>
      <c r="C149" s="99">
        <f t="shared" ca="1" si="9"/>
        <v>3</v>
      </c>
      <c r="D149" s="99">
        <f t="shared" ca="1" si="9"/>
        <v>1</v>
      </c>
      <c r="E149" s="99">
        <f t="shared" ca="1" si="9"/>
        <v>1</v>
      </c>
      <c r="F149" s="99">
        <f t="shared" ca="1" si="9"/>
        <v>0</v>
      </c>
      <c r="G149" s="99">
        <f t="shared" ca="1" si="9"/>
        <v>0</v>
      </c>
      <c r="H149" s="99">
        <f t="shared" ca="1" si="9"/>
        <v>0</v>
      </c>
      <c r="I149" s="99">
        <f t="shared" ca="1" si="9"/>
        <v>3</v>
      </c>
      <c r="J149" s="99">
        <f t="shared" ca="1" si="9"/>
        <v>3</v>
      </c>
      <c r="K149" s="99">
        <f t="shared" ca="1" si="9"/>
        <v>0</v>
      </c>
      <c r="L149" s="99">
        <f t="shared" ca="1" si="9"/>
        <v>0</v>
      </c>
      <c r="M149" s="99">
        <f t="shared" ca="1" si="9"/>
        <v>95</v>
      </c>
      <c r="N149" s="99">
        <f t="shared" ca="1" si="9"/>
        <v>10</v>
      </c>
      <c r="O149" s="99">
        <f t="shared" ca="1" si="9"/>
        <v>10</v>
      </c>
    </row>
    <row r="150" spans="1:15">
      <c r="A150" s="105">
        <f t="shared" ca="1" si="9"/>
        <v>41006</v>
      </c>
      <c r="B150" s="99">
        <f t="shared" ca="1" si="9"/>
        <v>2012</v>
      </c>
      <c r="C150" s="99">
        <f t="shared" ca="1" si="9"/>
        <v>4</v>
      </c>
      <c r="D150" s="99">
        <f t="shared" ca="1" si="9"/>
        <v>0</v>
      </c>
      <c r="E150" s="99">
        <f t="shared" ca="1" si="9"/>
        <v>0</v>
      </c>
      <c r="F150" s="99">
        <f t="shared" ca="1" si="9"/>
        <v>0</v>
      </c>
      <c r="G150" s="99">
        <f t="shared" ca="1" si="9"/>
        <v>1</v>
      </c>
      <c r="H150" s="99">
        <f t="shared" ca="1" si="9"/>
        <v>1</v>
      </c>
      <c r="I150" s="99">
        <f t="shared" ca="1" si="9"/>
        <v>1</v>
      </c>
      <c r="J150" s="99">
        <f t="shared" ca="1" si="9"/>
        <v>3</v>
      </c>
      <c r="K150" s="99">
        <f t="shared" ca="1" si="9"/>
        <v>0</v>
      </c>
      <c r="L150" s="99">
        <f t="shared" ca="1" si="9"/>
        <v>0</v>
      </c>
      <c r="M150" s="99">
        <f t="shared" ca="1" si="9"/>
        <v>37</v>
      </c>
      <c r="N150" s="99">
        <f t="shared" ca="1" si="9"/>
        <v>10</v>
      </c>
      <c r="O150" s="99">
        <f t="shared" ca="1" si="9"/>
        <v>10</v>
      </c>
    </row>
    <row r="151" spans="1:15">
      <c r="A151" s="105">
        <f t="shared" ca="1" si="9"/>
        <v>41034</v>
      </c>
      <c r="B151" s="99">
        <f t="shared" ca="1" si="9"/>
        <v>2012</v>
      </c>
      <c r="C151" s="99">
        <f t="shared" ca="1" si="9"/>
        <v>5</v>
      </c>
      <c r="D151" s="99">
        <f t="shared" ca="1" si="9"/>
        <v>0</v>
      </c>
      <c r="E151" s="99">
        <f t="shared" ca="1" si="9"/>
        <v>0</v>
      </c>
      <c r="F151" s="99">
        <f t="shared" ca="1" si="9"/>
        <v>0</v>
      </c>
      <c r="G151" s="99">
        <f t="shared" ca="1" si="9"/>
        <v>0</v>
      </c>
      <c r="H151" s="99">
        <f t="shared" ca="1" si="9"/>
        <v>1</v>
      </c>
      <c r="I151" s="99">
        <f t="shared" ca="1" si="9"/>
        <v>1</v>
      </c>
      <c r="J151" s="99">
        <f t="shared" ca="1" si="9"/>
        <v>4</v>
      </c>
      <c r="K151" s="99">
        <f t="shared" ca="1" si="9"/>
        <v>0</v>
      </c>
      <c r="L151" s="99">
        <f t="shared" ca="1" si="9"/>
        <v>0</v>
      </c>
      <c r="M151" s="99">
        <f t="shared" ca="1" si="9"/>
        <v>25</v>
      </c>
      <c r="N151" s="99">
        <f t="shared" ca="1" si="9"/>
        <v>6</v>
      </c>
      <c r="O151" s="99">
        <f t="shared" ca="1" si="9"/>
        <v>6</v>
      </c>
    </row>
    <row r="152" spans="1:15">
      <c r="A152" s="105">
        <f t="shared" ca="1" si="9"/>
        <v>41062</v>
      </c>
      <c r="B152" s="99">
        <f t="shared" ca="1" si="9"/>
        <v>2012</v>
      </c>
      <c r="C152" s="99">
        <f t="shared" ca="1" si="9"/>
        <v>6</v>
      </c>
      <c r="D152" s="99">
        <f t="shared" ca="1" si="9"/>
        <v>0</v>
      </c>
      <c r="E152" s="99">
        <f t="shared" ca="1" si="9"/>
        <v>0</v>
      </c>
      <c r="F152" s="99">
        <f t="shared" ca="1" si="9"/>
        <v>1</v>
      </c>
      <c r="G152" s="99">
        <f t="shared" ca="1" si="9"/>
        <v>0</v>
      </c>
      <c r="H152" s="99">
        <f t="shared" ca="1" si="9"/>
        <v>1</v>
      </c>
      <c r="I152" s="99">
        <f t="shared" ca="1" si="9"/>
        <v>0</v>
      </c>
      <c r="J152" s="99">
        <f t="shared" ca="1" si="9"/>
        <v>3</v>
      </c>
      <c r="K152" s="99">
        <f t="shared" ca="1" si="9"/>
        <v>0</v>
      </c>
      <c r="L152" s="99">
        <f t="shared" ca="1" si="9"/>
        <v>0</v>
      </c>
      <c r="M152" s="99">
        <f t="shared" ca="1" si="9"/>
        <v>58</v>
      </c>
      <c r="N152" s="99">
        <f t="shared" ca="1" si="9"/>
        <v>5</v>
      </c>
      <c r="O152" s="99">
        <f t="shared" ca="1" si="9"/>
        <v>5</v>
      </c>
    </row>
    <row r="153" spans="1:15">
      <c r="A153" s="105">
        <f t="shared" ca="1" si="9"/>
        <v>41067</v>
      </c>
      <c r="B153" s="99">
        <f t="shared" ca="1" si="9"/>
        <v>2012</v>
      </c>
      <c r="C153" s="99">
        <f t="shared" ca="1" si="9"/>
        <v>6</v>
      </c>
      <c r="D153" s="99">
        <f t="shared" ca="1" si="9"/>
        <v>0</v>
      </c>
      <c r="E153" s="99">
        <f t="shared" ca="1" si="9"/>
        <v>0</v>
      </c>
      <c r="F153" s="99">
        <f t="shared" ca="1" si="9"/>
        <v>0</v>
      </c>
      <c r="G153" s="99">
        <f t="shared" ca="1" si="9"/>
        <v>0</v>
      </c>
      <c r="H153" s="99">
        <f t="shared" ca="1" si="9"/>
        <v>0</v>
      </c>
      <c r="I153" s="99">
        <f t="shared" ca="1" si="9"/>
        <v>0</v>
      </c>
      <c r="J153" s="99">
        <f t="shared" ca="1" si="9"/>
        <v>2</v>
      </c>
      <c r="K153" s="99">
        <f t="shared" ca="1" si="9"/>
        <v>0</v>
      </c>
      <c r="L153" s="99">
        <f t="shared" ca="1" si="9"/>
        <v>0</v>
      </c>
      <c r="M153" s="99">
        <f t="shared" ca="1" si="9"/>
        <v>9</v>
      </c>
      <c r="N153" s="99">
        <f t="shared" ca="1" si="9"/>
        <v>2</v>
      </c>
      <c r="O153" s="99">
        <f t="shared" ca="1" si="9"/>
        <v>2</v>
      </c>
    </row>
    <row r="154" spans="1:15">
      <c r="A154" s="105">
        <f t="shared" ca="1" si="9"/>
        <v>41125</v>
      </c>
      <c r="B154" s="99">
        <f t="shared" ca="1" si="9"/>
        <v>2012</v>
      </c>
      <c r="C154" s="99">
        <f t="shared" ca="1" si="9"/>
        <v>8</v>
      </c>
      <c r="D154" s="99">
        <f t="shared" ca="1" si="9"/>
        <v>0</v>
      </c>
      <c r="E154" s="99">
        <f t="shared" ca="1" si="9"/>
        <v>0</v>
      </c>
      <c r="F154" s="99">
        <f t="shared" ca="1" si="9"/>
        <v>0</v>
      </c>
      <c r="G154" s="99">
        <f t="shared" ca="1" si="9"/>
        <v>0</v>
      </c>
      <c r="H154" s="99">
        <f t="shared" ca="1" si="9"/>
        <v>0</v>
      </c>
      <c r="I154" s="99">
        <f t="shared" ca="1" si="9"/>
        <v>0</v>
      </c>
      <c r="J154" s="99">
        <f t="shared" ca="1" si="9"/>
        <v>0</v>
      </c>
      <c r="K154" s="99">
        <f t="shared" ca="1" si="9"/>
        <v>0</v>
      </c>
      <c r="L154" s="99">
        <f t="shared" ca="1" si="9"/>
        <v>0</v>
      </c>
      <c r="M154" s="99">
        <f t="shared" ca="1" si="9"/>
        <v>14</v>
      </c>
      <c r="N154" s="99">
        <f t="shared" ca="1" si="9"/>
        <v>1</v>
      </c>
      <c r="O154" s="99">
        <f t="shared" ca="1" si="9"/>
        <v>1</v>
      </c>
    </row>
    <row r="155" spans="1:15">
      <c r="A155" s="105">
        <f t="shared" ca="1" si="9"/>
        <v>41153</v>
      </c>
      <c r="B155" s="99">
        <f t="shared" ca="1" si="9"/>
        <v>2012</v>
      </c>
      <c r="C155" s="99">
        <f t="shared" ca="1" si="9"/>
        <v>9</v>
      </c>
      <c r="D155" s="99">
        <f t="shared" ca="1" si="9"/>
        <v>0</v>
      </c>
      <c r="E155" s="99">
        <f t="shared" ca="1" si="9"/>
        <v>0</v>
      </c>
      <c r="F155" s="99">
        <f t="shared" ca="1" si="9"/>
        <v>0</v>
      </c>
      <c r="G155" s="99">
        <f t="shared" ca="1" si="9"/>
        <v>0</v>
      </c>
      <c r="H155" s="99">
        <f t="shared" ca="1" si="9"/>
        <v>1</v>
      </c>
      <c r="I155" s="99">
        <f t="shared" ca="1" si="9"/>
        <v>0</v>
      </c>
      <c r="J155" s="99">
        <f t="shared" ca="1" si="9"/>
        <v>4</v>
      </c>
      <c r="K155" s="99">
        <f t="shared" ca="1" si="9"/>
        <v>0</v>
      </c>
      <c r="L155" s="99">
        <f t="shared" ca="1" si="9"/>
        <v>0</v>
      </c>
      <c r="M155" s="99">
        <f t="shared" ca="1" si="9"/>
        <v>31</v>
      </c>
      <c r="N155" s="99">
        <f t="shared" ca="1" si="9"/>
        <v>5</v>
      </c>
      <c r="O155" s="99">
        <f t="shared" ca="1" si="9"/>
        <v>5</v>
      </c>
    </row>
    <row r="156" spans="1:15">
      <c r="A156" s="105">
        <f t="shared" ca="1" si="9"/>
        <v>41181</v>
      </c>
      <c r="B156" s="99">
        <f t="shared" ca="1" si="9"/>
        <v>2012</v>
      </c>
      <c r="C156" s="99">
        <f t="shared" ca="1" si="9"/>
        <v>9</v>
      </c>
      <c r="D156" s="99">
        <f t="shared" ca="1" si="9"/>
        <v>0</v>
      </c>
      <c r="E156" s="99">
        <f t="shared" ca="1" si="9"/>
        <v>0</v>
      </c>
      <c r="F156" s="99">
        <f t="shared" ca="1" si="9"/>
        <v>0</v>
      </c>
      <c r="G156" s="99">
        <f t="shared" ca="1" si="9"/>
        <v>0</v>
      </c>
      <c r="H156" s="99">
        <f t="shared" ca="1" si="9"/>
        <v>0</v>
      </c>
      <c r="I156" s="99">
        <f t="shared" ca="1" si="9"/>
        <v>1</v>
      </c>
      <c r="J156" s="99">
        <f t="shared" ca="1" si="9"/>
        <v>3</v>
      </c>
      <c r="K156" s="99">
        <f t="shared" ca="1" si="9"/>
        <v>0</v>
      </c>
      <c r="L156" s="99">
        <f t="shared" ca="1" si="9"/>
        <v>0</v>
      </c>
      <c r="M156" s="99">
        <f t="shared" ca="1" si="9"/>
        <v>67</v>
      </c>
      <c r="N156" s="99">
        <f t="shared" ca="1" si="9"/>
        <v>5</v>
      </c>
      <c r="O156" s="99">
        <f t="shared" ca="1" si="9"/>
        <v>5</v>
      </c>
    </row>
    <row r="157" spans="1:15">
      <c r="A157" s="105">
        <f t="shared" ca="1" si="9"/>
        <v>41216</v>
      </c>
      <c r="B157" s="99">
        <f t="shared" ca="1" si="9"/>
        <v>2012</v>
      </c>
      <c r="C157" s="99">
        <f t="shared" ca="1" si="9"/>
        <v>11</v>
      </c>
      <c r="D157" s="99">
        <f t="shared" ca="1" si="9"/>
        <v>0</v>
      </c>
      <c r="E157" s="99">
        <f t="shared" ca="1" si="9"/>
        <v>0</v>
      </c>
      <c r="F157" s="99">
        <f t="shared" ca="1" si="9"/>
        <v>0</v>
      </c>
      <c r="G157" s="99">
        <f t="shared" ca="1" si="9"/>
        <v>0</v>
      </c>
      <c r="H157" s="99">
        <f t="shared" ca="1" si="9"/>
        <v>2</v>
      </c>
      <c r="I157" s="99">
        <f t="shared" ca="1" si="9"/>
        <v>1</v>
      </c>
      <c r="J157" s="99">
        <f t="shared" ca="1" si="9"/>
        <v>2</v>
      </c>
      <c r="K157" s="99">
        <f t="shared" ca="1" si="9"/>
        <v>0</v>
      </c>
      <c r="L157" s="99">
        <f t="shared" ca="1" si="9"/>
        <v>0</v>
      </c>
      <c r="M157" s="99">
        <f t="shared" ca="1" si="9"/>
        <v>71</v>
      </c>
      <c r="N157" s="99">
        <f t="shared" ca="1" si="9"/>
        <v>8</v>
      </c>
      <c r="O157" s="99">
        <f t="shared" ca="1" si="9"/>
        <v>8</v>
      </c>
    </row>
    <row r="158" spans="1:15">
      <c r="A158" s="105">
        <f t="shared" ca="1" si="9"/>
        <v>41183</v>
      </c>
      <c r="B158" s="99">
        <f t="shared" ca="1" si="9"/>
        <v>2012</v>
      </c>
      <c r="C158" s="99">
        <f t="shared" ca="1" si="9"/>
        <v>10</v>
      </c>
      <c r="D158" s="99">
        <f t="shared" ca="1" si="9"/>
        <v>1</v>
      </c>
      <c r="E158" s="99">
        <f t="shared" ca="1" si="9"/>
        <v>0</v>
      </c>
      <c r="F158" s="99">
        <f t="shared" ca="1" si="9"/>
        <v>0</v>
      </c>
      <c r="G158" s="99">
        <f t="shared" ca="1" si="9"/>
        <v>0</v>
      </c>
      <c r="H158" s="99">
        <f t="shared" ca="1" si="9"/>
        <v>1</v>
      </c>
      <c r="I158" s="99">
        <f t="shared" ca="1" si="9"/>
        <v>0</v>
      </c>
      <c r="J158" s="99">
        <f t="shared" ca="1" si="9"/>
        <v>1</v>
      </c>
      <c r="K158" s="99">
        <f t="shared" ca="1" si="9"/>
        <v>1</v>
      </c>
      <c r="L158" s="99">
        <f t="shared" ca="1" si="9"/>
        <v>1</v>
      </c>
      <c r="M158" s="99">
        <f t="shared" ca="1" si="9"/>
        <v>24</v>
      </c>
      <c r="N158" s="99">
        <f t="shared" ca="1" si="9"/>
        <v>6</v>
      </c>
      <c r="O158" s="99">
        <f t="shared" ca="1" si="9"/>
        <v>6</v>
      </c>
    </row>
    <row r="159" spans="1:15">
      <c r="A159" s="105">
        <f t="shared" ca="1" si="9"/>
        <v>41279</v>
      </c>
      <c r="B159" s="99">
        <f t="shared" ca="1" si="9"/>
        <v>2013</v>
      </c>
      <c r="C159" s="99">
        <f t="shared" ca="1" si="9"/>
        <v>1</v>
      </c>
      <c r="D159" s="99">
        <f t="shared" ca="1" si="9"/>
        <v>0</v>
      </c>
      <c r="E159" s="99">
        <f t="shared" ca="1" si="9"/>
        <v>1</v>
      </c>
      <c r="F159" s="99">
        <f t="shared" ca="1" si="9"/>
        <v>1</v>
      </c>
      <c r="G159" s="99">
        <f t="shared" ca="1" si="9"/>
        <v>0</v>
      </c>
      <c r="H159" s="99">
        <f t="shared" ca="1" si="9"/>
        <v>0</v>
      </c>
      <c r="I159" s="99">
        <f t="shared" ca="1" si="9"/>
        <v>2</v>
      </c>
      <c r="J159" s="99">
        <f t="shared" ca="1" si="9"/>
        <v>2</v>
      </c>
      <c r="K159" s="99">
        <f t="shared" ca="1" si="9"/>
        <v>0</v>
      </c>
      <c r="L159" s="99">
        <f t="shared" ca="1" si="9"/>
        <v>0</v>
      </c>
      <c r="M159" s="99">
        <f t="shared" ca="1" si="9"/>
        <v>36</v>
      </c>
      <c r="N159" s="99">
        <f t="shared" ca="1" si="9"/>
        <v>9</v>
      </c>
      <c r="O159" s="99">
        <f t="shared" ca="1" si="9"/>
        <v>9</v>
      </c>
    </row>
    <row r="160" spans="1:15">
      <c r="A160" s="105">
        <f t="shared" ca="1" si="9"/>
        <v>41307</v>
      </c>
      <c r="B160" s="99">
        <f t="shared" ca="1" si="9"/>
        <v>2013</v>
      </c>
      <c r="C160" s="99">
        <f t="shared" ca="1" si="9"/>
        <v>2</v>
      </c>
      <c r="D160" s="99">
        <f t="shared" ca="1" si="9"/>
        <v>0</v>
      </c>
      <c r="E160" s="99">
        <f t="shared" ca="1" si="9"/>
        <v>0</v>
      </c>
      <c r="F160" s="99">
        <f t="shared" ca="1" si="9"/>
        <v>0</v>
      </c>
      <c r="G160" s="99">
        <f t="shared" ca="1" si="9"/>
        <v>0</v>
      </c>
      <c r="H160" s="99">
        <f t="shared" ca="1" si="9"/>
        <v>1</v>
      </c>
      <c r="I160" s="99">
        <f t="shared" ca="1" si="9"/>
        <v>1</v>
      </c>
      <c r="J160" s="99">
        <f t="shared" ca="1" si="9"/>
        <v>3</v>
      </c>
      <c r="K160" s="99">
        <f t="shared" ca="1" si="9"/>
        <v>0</v>
      </c>
      <c r="L160" s="99">
        <f t="shared" ca="1" si="9"/>
        <v>0</v>
      </c>
      <c r="M160" s="99">
        <f t="shared" ca="1" si="9"/>
        <v>37</v>
      </c>
      <c r="N160" s="99">
        <f t="shared" ca="1" si="9"/>
        <v>6</v>
      </c>
      <c r="O160" s="99">
        <f t="shared" ca="1" si="9"/>
        <v>6</v>
      </c>
    </row>
    <row r="161" spans="1:15">
      <c r="A161" s="105">
        <f t="shared" ref="A161:O177" ca="1" si="10">INDIRECT(ADDRESS(144+COLUMN(A161)-COLUMN($A$2),7+ROW(A161)-ROW($A$2),1,1,"Timeline"),1)</f>
        <v>41335</v>
      </c>
      <c r="B161" s="99">
        <f t="shared" ca="1" si="10"/>
        <v>2013</v>
      </c>
      <c r="C161" s="99">
        <f t="shared" ca="1" si="10"/>
        <v>3</v>
      </c>
      <c r="D161" s="99">
        <f t="shared" ca="1" si="10"/>
        <v>0</v>
      </c>
      <c r="E161" s="99">
        <f t="shared" ca="1" si="10"/>
        <v>0</v>
      </c>
      <c r="F161" s="99">
        <f t="shared" ca="1" si="10"/>
        <v>0</v>
      </c>
      <c r="G161" s="99">
        <f t="shared" ca="1" si="10"/>
        <v>0</v>
      </c>
      <c r="H161" s="99">
        <f t="shared" ca="1" si="10"/>
        <v>1</v>
      </c>
      <c r="I161" s="99">
        <f t="shared" ca="1" si="10"/>
        <v>1</v>
      </c>
      <c r="J161" s="99">
        <f t="shared" ca="1" si="10"/>
        <v>1</v>
      </c>
      <c r="K161" s="99">
        <f t="shared" ca="1" si="10"/>
        <v>0</v>
      </c>
      <c r="L161" s="99">
        <f t="shared" ca="1" si="10"/>
        <v>0</v>
      </c>
      <c r="M161" s="99">
        <f t="shared" ca="1" si="10"/>
        <v>34</v>
      </c>
      <c r="N161" s="99">
        <f t="shared" ca="1" si="10"/>
        <v>5</v>
      </c>
      <c r="O161" s="99">
        <f t="shared" ca="1" si="10"/>
        <v>5</v>
      </c>
    </row>
    <row r="162" spans="1:15">
      <c r="A162" s="105">
        <f t="shared" ca="1" si="10"/>
        <v>41370</v>
      </c>
      <c r="B162" s="99">
        <f t="shared" ca="1" si="10"/>
        <v>2013</v>
      </c>
      <c r="C162" s="99">
        <f t="shared" ca="1" si="10"/>
        <v>4</v>
      </c>
      <c r="D162" s="99">
        <f t="shared" ca="1" si="10"/>
        <v>0</v>
      </c>
      <c r="E162" s="99">
        <f t="shared" ca="1" si="10"/>
        <v>0</v>
      </c>
      <c r="F162" s="99">
        <f t="shared" ca="1" si="10"/>
        <v>0</v>
      </c>
      <c r="G162" s="99">
        <f t="shared" ca="1" si="10"/>
        <v>0</v>
      </c>
      <c r="H162" s="99">
        <f t="shared" ca="1" si="10"/>
        <v>0</v>
      </c>
      <c r="I162" s="99">
        <f t="shared" ca="1" si="10"/>
        <v>0</v>
      </c>
      <c r="J162" s="99">
        <f t="shared" ca="1" si="10"/>
        <v>2</v>
      </c>
      <c r="K162" s="99">
        <f t="shared" ca="1" si="10"/>
        <v>0</v>
      </c>
      <c r="L162" s="99">
        <f t="shared" ca="1" si="10"/>
        <v>0</v>
      </c>
      <c r="M162" s="99">
        <f t="shared" ca="1" si="10"/>
        <v>12</v>
      </c>
      <c r="N162" s="99">
        <f t="shared" ca="1" si="10"/>
        <v>2</v>
      </c>
      <c r="O162" s="99">
        <f t="shared" ca="1" si="10"/>
        <v>2</v>
      </c>
    </row>
    <row r="163" spans="1:15">
      <c r="A163" s="105">
        <f t="shared" ca="1" si="10"/>
        <v>41398</v>
      </c>
      <c r="B163" s="99">
        <f t="shared" ca="1" si="10"/>
        <v>2013</v>
      </c>
      <c r="C163" s="99">
        <f t="shared" ca="1" si="10"/>
        <v>5</v>
      </c>
      <c r="D163" s="99">
        <f t="shared" ca="1" si="10"/>
        <v>0</v>
      </c>
      <c r="E163" s="99">
        <f t="shared" ca="1" si="10"/>
        <v>0</v>
      </c>
      <c r="F163" s="99">
        <f t="shared" ca="1" si="10"/>
        <v>0</v>
      </c>
      <c r="G163" s="99">
        <f t="shared" ca="1" si="10"/>
        <v>0</v>
      </c>
      <c r="H163" s="99">
        <f t="shared" ca="1" si="10"/>
        <v>0</v>
      </c>
      <c r="I163" s="99">
        <f t="shared" ca="1" si="10"/>
        <v>0</v>
      </c>
      <c r="J163" s="99">
        <f t="shared" ca="1" si="10"/>
        <v>0</v>
      </c>
      <c r="K163" s="99">
        <f t="shared" ca="1" si="10"/>
        <v>1</v>
      </c>
      <c r="L163" s="99">
        <f t="shared" ca="1" si="10"/>
        <v>0</v>
      </c>
      <c r="M163" s="99">
        <f t="shared" ca="1" si="10"/>
        <v>6</v>
      </c>
      <c r="N163" s="99">
        <f t="shared" ca="1" si="10"/>
        <v>1</v>
      </c>
      <c r="O163" s="99">
        <f t="shared" ca="1" si="10"/>
        <v>1</v>
      </c>
    </row>
    <row r="164" spans="1:15">
      <c r="A164" s="105">
        <f t="shared" ca="1" si="10"/>
        <v>41538</v>
      </c>
      <c r="B164" s="99">
        <f t="shared" ca="1" si="10"/>
        <v>2013</v>
      </c>
      <c r="C164" s="99">
        <f t="shared" ca="1" si="10"/>
        <v>9</v>
      </c>
      <c r="D164" s="99">
        <f t="shared" ca="1" si="10"/>
        <v>1</v>
      </c>
      <c r="E164" s="99">
        <f t="shared" ca="1" si="10"/>
        <v>0</v>
      </c>
      <c r="F164" s="99">
        <f t="shared" ca="1" si="10"/>
        <v>1</v>
      </c>
      <c r="G164" s="99">
        <f t="shared" ca="1" si="10"/>
        <v>0</v>
      </c>
      <c r="H164" s="99">
        <f t="shared" ca="1" si="10"/>
        <v>0</v>
      </c>
      <c r="I164" s="99">
        <f t="shared" ca="1" si="10"/>
        <v>2</v>
      </c>
      <c r="J164" s="99">
        <f t="shared" ca="1" si="10"/>
        <v>2</v>
      </c>
      <c r="K164" s="99">
        <f t="shared" ca="1" si="10"/>
        <v>0</v>
      </c>
      <c r="L164" s="99">
        <f t="shared" ca="1" si="10"/>
        <v>0</v>
      </c>
      <c r="M164" s="99">
        <f t="shared" ca="1" si="10"/>
        <v>88</v>
      </c>
      <c r="N164" s="99">
        <f t="shared" ca="1" si="10"/>
        <v>10</v>
      </c>
      <c r="O164" s="99">
        <f t="shared" ca="1" si="10"/>
        <v>10</v>
      </c>
    </row>
    <row r="165" spans="1:15">
      <c r="A165" s="105">
        <f t="shared" ca="1" si="10"/>
        <v>41566</v>
      </c>
      <c r="B165" s="99">
        <f t="shared" ca="1" si="10"/>
        <v>2013</v>
      </c>
      <c r="C165" s="99">
        <f t="shared" ca="1" si="10"/>
        <v>10</v>
      </c>
      <c r="D165" s="99">
        <f t="shared" ca="1" si="10"/>
        <v>0</v>
      </c>
      <c r="E165" s="99">
        <f t="shared" ca="1" si="10"/>
        <v>0</v>
      </c>
      <c r="F165" s="99">
        <f t="shared" ca="1" si="10"/>
        <v>0</v>
      </c>
      <c r="G165" s="99">
        <f t="shared" ca="1" si="10"/>
        <v>0</v>
      </c>
      <c r="H165" s="99">
        <f t="shared" ca="1" si="10"/>
        <v>1</v>
      </c>
      <c r="I165" s="99">
        <f t="shared" ca="1" si="10"/>
        <v>0</v>
      </c>
      <c r="J165" s="99">
        <f t="shared" ca="1" si="10"/>
        <v>1</v>
      </c>
      <c r="K165" s="99">
        <f t="shared" ca="1" si="10"/>
        <v>0</v>
      </c>
      <c r="L165" s="99">
        <f t="shared" ca="1" si="10"/>
        <v>0</v>
      </c>
      <c r="M165" s="99">
        <f t="shared" ca="1" si="10"/>
        <v>20</v>
      </c>
      <c r="N165" s="99">
        <f t="shared" ca="1" si="10"/>
        <v>5</v>
      </c>
      <c r="O165" s="99">
        <f t="shared" ca="1" si="10"/>
        <v>5</v>
      </c>
    </row>
    <row r="166" spans="1:15">
      <c r="A166" s="105">
        <f t="shared" ca="1" si="10"/>
        <v>41601</v>
      </c>
      <c r="B166" s="99">
        <f t="shared" ca="1" si="10"/>
        <v>2013</v>
      </c>
      <c r="C166" s="99">
        <f t="shared" ca="1" si="10"/>
        <v>11</v>
      </c>
      <c r="D166" s="99">
        <f t="shared" ca="1" si="10"/>
        <v>0</v>
      </c>
      <c r="E166" s="99">
        <f t="shared" ca="1" si="10"/>
        <v>0</v>
      </c>
      <c r="F166" s="99">
        <f t="shared" ca="1" si="10"/>
        <v>0</v>
      </c>
      <c r="G166" s="99">
        <f t="shared" ca="1" si="10"/>
        <v>0</v>
      </c>
      <c r="H166" s="99">
        <f t="shared" ca="1" si="10"/>
        <v>1</v>
      </c>
      <c r="I166" s="99">
        <f t="shared" ca="1" si="10"/>
        <v>2</v>
      </c>
      <c r="J166" s="99">
        <f t="shared" ca="1" si="10"/>
        <v>0</v>
      </c>
      <c r="K166" s="99">
        <f t="shared" ca="1" si="10"/>
        <v>1</v>
      </c>
      <c r="L166" s="99">
        <f t="shared" ca="1" si="10"/>
        <v>0</v>
      </c>
      <c r="M166" s="99">
        <f t="shared" ca="1" si="10"/>
        <v>31</v>
      </c>
      <c r="N166" s="99">
        <f t="shared" ca="1" si="10"/>
        <v>6</v>
      </c>
      <c r="O166" s="99">
        <f t="shared" ca="1" si="10"/>
        <v>6</v>
      </c>
    </row>
    <row r="167" spans="1:15">
      <c r="A167" s="105">
        <f t="shared" ca="1" si="10"/>
        <v>41629</v>
      </c>
      <c r="B167" s="99">
        <f t="shared" ca="1" si="10"/>
        <v>2013</v>
      </c>
      <c r="C167" s="99">
        <f t="shared" ca="1" si="10"/>
        <v>12</v>
      </c>
      <c r="D167" s="99">
        <f t="shared" ca="1" si="10"/>
        <v>0</v>
      </c>
      <c r="E167" s="99">
        <f t="shared" ca="1" si="10"/>
        <v>0</v>
      </c>
      <c r="F167" s="99">
        <f t="shared" ca="1" si="10"/>
        <v>1</v>
      </c>
      <c r="G167" s="99">
        <f t="shared" ca="1" si="10"/>
        <v>0</v>
      </c>
      <c r="H167" s="99">
        <f t="shared" ca="1" si="10"/>
        <v>0</v>
      </c>
      <c r="I167" s="99">
        <f t="shared" ca="1" si="10"/>
        <v>0</v>
      </c>
      <c r="J167" s="99">
        <f t="shared" ca="1" si="10"/>
        <v>0</v>
      </c>
      <c r="K167" s="99">
        <f t="shared" ca="1" si="10"/>
        <v>1</v>
      </c>
      <c r="L167" s="99">
        <f t="shared" ca="1" si="10"/>
        <v>0</v>
      </c>
      <c r="M167" s="99">
        <f t="shared" ca="1" si="10"/>
        <v>8</v>
      </c>
      <c r="N167" s="99">
        <f t="shared" ca="1" si="10"/>
        <v>4</v>
      </c>
      <c r="O167" s="99">
        <f t="shared" ca="1" si="10"/>
        <v>4</v>
      </c>
    </row>
    <row r="168" spans="1:15">
      <c r="A168" s="105">
        <f t="shared" ca="1" si="10"/>
        <v>41657</v>
      </c>
      <c r="B168" s="99">
        <f t="shared" ca="1" si="10"/>
        <v>2014</v>
      </c>
      <c r="C168" s="99">
        <f t="shared" ca="1" si="10"/>
        <v>1</v>
      </c>
      <c r="D168" s="99">
        <f t="shared" ca="1" si="10"/>
        <v>0</v>
      </c>
      <c r="E168" s="99">
        <f t="shared" ca="1" si="10"/>
        <v>1</v>
      </c>
      <c r="F168" s="99">
        <f t="shared" ca="1" si="10"/>
        <v>0</v>
      </c>
      <c r="G168" s="99">
        <f t="shared" ca="1" si="10"/>
        <v>0</v>
      </c>
      <c r="H168" s="99">
        <f t="shared" ca="1" si="10"/>
        <v>0</v>
      </c>
      <c r="I168" s="99">
        <f t="shared" ca="1" si="10"/>
        <v>1</v>
      </c>
      <c r="J168" s="99">
        <f t="shared" ca="1" si="10"/>
        <v>0</v>
      </c>
      <c r="K168" s="99">
        <f t="shared" ca="1" si="10"/>
        <v>1</v>
      </c>
      <c r="L168" s="99">
        <f t="shared" ca="1" si="10"/>
        <v>0</v>
      </c>
      <c r="M168" s="99">
        <f t="shared" ca="1" si="10"/>
        <v>15</v>
      </c>
      <c r="N168" s="99">
        <f t="shared" ca="1" si="10"/>
        <v>4</v>
      </c>
      <c r="O168" s="99">
        <f t="shared" ca="1" si="10"/>
        <v>4</v>
      </c>
    </row>
    <row r="169" spans="1:15">
      <c r="A169" s="105">
        <f t="shared" ca="1" si="10"/>
        <v>41685</v>
      </c>
      <c r="B169" s="99">
        <f t="shared" ca="1" si="10"/>
        <v>2014</v>
      </c>
      <c r="C169" s="99">
        <f t="shared" ca="1" si="10"/>
        <v>2</v>
      </c>
      <c r="D169" s="99">
        <f t="shared" ca="1" si="10"/>
        <v>0</v>
      </c>
      <c r="E169" s="99">
        <f t="shared" ca="1" si="10"/>
        <v>0</v>
      </c>
      <c r="F169" s="99">
        <f t="shared" ca="1" si="10"/>
        <v>0</v>
      </c>
      <c r="G169" s="99">
        <f t="shared" ca="1" si="10"/>
        <v>0</v>
      </c>
      <c r="H169" s="99">
        <f t="shared" ca="1" si="10"/>
        <v>0</v>
      </c>
      <c r="I169" s="99">
        <f t="shared" ca="1" si="10"/>
        <v>1</v>
      </c>
      <c r="J169" s="99">
        <f t="shared" ca="1" si="10"/>
        <v>0</v>
      </c>
      <c r="K169" s="99">
        <f t="shared" ca="1" si="10"/>
        <v>0</v>
      </c>
      <c r="L169" s="99">
        <f t="shared" ca="1" si="10"/>
        <v>0</v>
      </c>
      <c r="M169" s="99">
        <f t="shared" ca="1" si="10"/>
        <v>11</v>
      </c>
      <c r="N169" s="99">
        <f t="shared" ca="1" si="10"/>
        <v>1</v>
      </c>
      <c r="O169" s="99">
        <f t="shared" ca="1" si="10"/>
        <v>1</v>
      </c>
    </row>
    <row r="170" spans="1:15">
      <c r="A170" s="105">
        <f t="shared" ca="1" si="10"/>
        <v>42021</v>
      </c>
      <c r="B170" s="99">
        <f t="shared" ca="1" si="10"/>
        <v>2015</v>
      </c>
      <c r="C170" s="99">
        <f t="shared" ca="1" si="10"/>
        <v>1</v>
      </c>
      <c r="D170" s="99">
        <f t="shared" ca="1" si="10"/>
        <v>1</v>
      </c>
      <c r="E170" s="99">
        <f t="shared" ca="1" si="10"/>
        <v>1</v>
      </c>
      <c r="F170" s="99">
        <f t="shared" ca="1" si="10"/>
        <v>0</v>
      </c>
      <c r="G170" s="99">
        <f t="shared" ca="1" si="10"/>
        <v>0</v>
      </c>
      <c r="H170" s="99">
        <f t="shared" ca="1" si="10"/>
        <v>0</v>
      </c>
      <c r="I170" s="99">
        <f t="shared" ca="1" si="10"/>
        <v>1</v>
      </c>
      <c r="J170" s="99">
        <f t="shared" ca="1" si="10"/>
        <v>0</v>
      </c>
      <c r="K170" s="99">
        <f t="shared" ca="1" si="10"/>
        <v>2</v>
      </c>
      <c r="L170" s="99">
        <f t="shared" ca="1" si="10"/>
        <v>1</v>
      </c>
      <c r="M170" s="99">
        <f t="shared" ca="1" si="10"/>
        <v>38</v>
      </c>
      <c r="N170" s="99">
        <f t="shared" ca="1" si="10"/>
        <v>5</v>
      </c>
      <c r="O170" s="99">
        <f t="shared" ca="1" si="10"/>
        <v>5</v>
      </c>
    </row>
    <row r="171" spans="1:15">
      <c r="A171" s="105">
        <f t="shared" ca="1" si="10"/>
        <v>42049</v>
      </c>
      <c r="B171" s="99">
        <f t="shared" ca="1" si="10"/>
        <v>2015</v>
      </c>
      <c r="C171" s="99">
        <f t="shared" ca="1" si="10"/>
        <v>2</v>
      </c>
      <c r="D171" s="99">
        <f t="shared" ca="1" si="10"/>
        <v>0</v>
      </c>
      <c r="E171" s="99">
        <f t="shared" ca="1" si="10"/>
        <v>0</v>
      </c>
      <c r="F171" s="99">
        <f t="shared" ca="1" si="10"/>
        <v>0</v>
      </c>
      <c r="G171" s="99">
        <f t="shared" ca="1" si="10"/>
        <v>0</v>
      </c>
      <c r="H171" s="99">
        <f t="shared" ca="1" si="10"/>
        <v>0</v>
      </c>
      <c r="I171" s="99">
        <f t="shared" ca="1" si="10"/>
        <v>0</v>
      </c>
      <c r="J171" s="99">
        <f t="shared" ca="1" si="10"/>
        <v>0</v>
      </c>
      <c r="K171" s="99">
        <f t="shared" ca="1" si="10"/>
        <v>3</v>
      </c>
      <c r="L171" s="99">
        <f t="shared" ca="1" si="10"/>
        <v>0</v>
      </c>
      <c r="M171" s="99">
        <f t="shared" ca="1" si="10"/>
        <v>39</v>
      </c>
      <c r="N171" s="99">
        <f t="shared" ca="1" si="10"/>
        <v>3</v>
      </c>
      <c r="O171" s="99">
        <f t="shared" ca="1" si="10"/>
        <v>3</v>
      </c>
    </row>
    <row r="172" spans="1:15">
      <c r="A172" s="105">
        <f t="shared" ca="1" si="10"/>
        <v>42077</v>
      </c>
      <c r="B172" s="99">
        <f t="shared" ca="1" si="10"/>
        <v>2015</v>
      </c>
      <c r="C172" s="99">
        <f t="shared" ca="1" si="10"/>
        <v>3</v>
      </c>
      <c r="D172" s="99">
        <f t="shared" ca="1" si="10"/>
        <v>0</v>
      </c>
      <c r="E172" s="99">
        <f t="shared" ca="1" si="10"/>
        <v>0</v>
      </c>
      <c r="F172" s="99">
        <f t="shared" ca="1" si="10"/>
        <v>0</v>
      </c>
      <c r="G172" s="99">
        <f t="shared" ca="1" si="10"/>
        <v>0</v>
      </c>
      <c r="H172" s="99">
        <f t="shared" ca="1" si="10"/>
        <v>0</v>
      </c>
      <c r="I172" s="99">
        <f t="shared" ca="1" si="10"/>
        <v>1</v>
      </c>
      <c r="J172" s="99">
        <f t="shared" ca="1" si="10"/>
        <v>0</v>
      </c>
      <c r="K172" s="99">
        <f t="shared" ca="1" si="10"/>
        <v>2</v>
      </c>
      <c r="L172" s="99">
        <f t="shared" ca="1" si="10"/>
        <v>0</v>
      </c>
      <c r="M172" s="99">
        <f t="shared" ca="1" si="10"/>
        <v>35</v>
      </c>
      <c r="N172" s="99">
        <f t="shared" ca="1" si="10"/>
        <v>3</v>
      </c>
      <c r="O172" s="99">
        <f t="shared" ca="1" si="10"/>
        <v>3</v>
      </c>
    </row>
    <row r="173" spans="1:15">
      <c r="A173" s="105">
        <f t="shared" ca="1" si="10"/>
        <v>42105</v>
      </c>
      <c r="B173" s="99">
        <f t="shared" ca="1" si="10"/>
        <v>2015</v>
      </c>
      <c r="C173" s="99">
        <f t="shared" ca="1" si="10"/>
        <v>4</v>
      </c>
      <c r="D173" s="99">
        <f t="shared" ca="1" si="10"/>
        <v>0</v>
      </c>
      <c r="E173" s="99">
        <f t="shared" ca="1" si="10"/>
        <v>0</v>
      </c>
      <c r="F173" s="99">
        <f t="shared" ca="1" si="10"/>
        <v>0</v>
      </c>
      <c r="G173" s="99">
        <f t="shared" ca="1" si="10"/>
        <v>0</v>
      </c>
      <c r="H173" s="99">
        <f t="shared" ca="1" si="10"/>
        <v>0</v>
      </c>
      <c r="I173" s="99">
        <f t="shared" ca="1" si="10"/>
        <v>0</v>
      </c>
      <c r="J173" s="99">
        <f t="shared" ca="1" si="10"/>
        <v>0</v>
      </c>
      <c r="K173" s="99">
        <f t="shared" ca="1" si="10"/>
        <v>3</v>
      </c>
      <c r="L173" s="99">
        <f t="shared" ca="1" si="10"/>
        <v>0</v>
      </c>
      <c r="M173" s="99">
        <f t="shared" ca="1" si="10"/>
        <v>47</v>
      </c>
      <c r="N173" s="99">
        <f t="shared" ca="1" si="10"/>
        <v>3</v>
      </c>
      <c r="O173" s="99">
        <f t="shared" ca="1" si="10"/>
        <v>3</v>
      </c>
    </row>
    <row r="174" spans="1:15">
      <c r="A174" s="105">
        <f t="shared" ca="1" si="10"/>
        <v>42133</v>
      </c>
      <c r="B174" s="99">
        <f t="shared" ca="1" si="10"/>
        <v>2015</v>
      </c>
      <c r="C174" s="99">
        <f t="shared" ca="1" si="10"/>
        <v>5</v>
      </c>
      <c r="D174" s="99">
        <f t="shared" ca="1" si="10"/>
        <v>0</v>
      </c>
      <c r="E174" s="99">
        <f t="shared" ca="1" si="10"/>
        <v>0</v>
      </c>
      <c r="F174" s="99">
        <f t="shared" ca="1" si="10"/>
        <v>0</v>
      </c>
      <c r="G174" s="99">
        <f t="shared" ca="1" si="10"/>
        <v>0</v>
      </c>
      <c r="H174" s="99">
        <f t="shared" ca="1" si="10"/>
        <v>0</v>
      </c>
      <c r="I174" s="99">
        <f t="shared" ca="1" si="10"/>
        <v>0</v>
      </c>
      <c r="J174" s="99">
        <f t="shared" ca="1" si="10"/>
        <v>0</v>
      </c>
      <c r="K174" s="99">
        <f t="shared" ca="1" si="10"/>
        <v>1</v>
      </c>
      <c r="L174" s="99">
        <f t="shared" ca="1" si="10"/>
        <v>0</v>
      </c>
      <c r="M174" s="99">
        <f t="shared" ca="1" si="10"/>
        <v>28</v>
      </c>
      <c r="N174" s="99">
        <f t="shared" ca="1" si="10"/>
        <v>1</v>
      </c>
      <c r="O174" s="99">
        <f t="shared" ca="1" si="10"/>
        <v>1</v>
      </c>
    </row>
    <row r="175" spans="1:15">
      <c r="A175" s="105">
        <f t="shared" ca="1" si="10"/>
        <v>42161</v>
      </c>
      <c r="B175" s="99">
        <f t="shared" ca="1" si="10"/>
        <v>2015</v>
      </c>
      <c r="C175" s="99">
        <f t="shared" ca="1" si="10"/>
        <v>6</v>
      </c>
      <c r="D175" s="99">
        <f t="shared" ca="1" si="10"/>
        <v>0</v>
      </c>
      <c r="E175" s="99">
        <f t="shared" ca="1" si="10"/>
        <v>0</v>
      </c>
      <c r="F175" s="99">
        <f t="shared" ca="1" si="10"/>
        <v>0</v>
      </c>
      <c r="G175" s="99">
        <f t="shared" ca="1" si="10"/>
        <v>0</v>
      </c>
      <c r="H175" s="99">
        <f t="shared" ca="1" si="10"/>
        <v>0</v>
      </c>
      <c r="I175" s="99">
        <f t="shared" ca="1" si="10"/>
        <v>0</v>
      </c>
      <c r="J175" s="99">
        <f t="shared" ca="1" si="10"/>
        <v>0</v>
      </c>
      <c r="K175" s="99">
        <f t="shared" ca="1" si="10"/>
        <v>2</v>
      </c>
      <c r="L175" s="99">
        <f t="shared" ca="1" si="10"/>
        <v>0</v>
      </c>
      <c r="M175" s="99">
        <f t="shared" ca="1" si="10"/>
        <v>25</v>
      </c>
      <c r="N175" s="99">
        <f t="shared" ca="1" si="10"/>
        <v>2</v>
      </c>
      <c r="O175" s="99">
        <f t="shared" ca="1" si="10"/>
        <v>2</v>
      </c>
    </row>
    <row r="176" spans="1:15">
      <c r="A176" s="105">
        <f t="shared" ca="1" si="10"/>
        <v>42189</v>
      </c>
      <c r="B176" s="99">
        <f t="shared" ca="1" si="10"/>
        <v>2015</v>
      </c>
      <c r="C176" s="99">
        <f t="shared" ca="1" si="10"/>
        <v>7</v>
      </c>
      <c r="D176" s="99">
        <f t="shared" ca="1" si="10"/>
        <v>0</v>
      </c>
      <c r="E176" s="99">
        <f t="shared" ca="1" si="10"/>
        <v>0</v>
      </c>
      <c r="F176" s="99">
        <f t="shared" ca="1" si="10"/>
        <v>0</v>
      </c>
      <c r="G176" s="99">
        <f t="shared" ca="1" si="10"/>
        <v>0</v>
      </c>
      <c r="H176" s="99">
        <f t="shared" ca="1" si="10"/>
        <v>0</v>
      </c>
      <c r="I176" s="99">
        <f t="shared" ca="1" si="10"/>
        <v>0</v>
      </c>
      <c r="J176" s="99">
        <f t="shared" ca="1" si="10"/>
        <v>0</v>
      </c>
      <c r="K176" s="99">
        <f t="shared" ca="1" si="10"/>
        <v>1</v>
      </c>
      <c r="L176" s="99">
        <f t="shared" ca="1" si="10"/>
        <v>0</v>
      </c>
      <c r="M176" s="99">
        <f t="shared" ca="1" si="10"/>
        <v>24</v>
      </c>
      <c r="N176" s="99">
        <f t="shared" ca="1" si="10"/>
        <v>1</v>
      </c>
      <c r="O176" s="99">
        <f t="shared" ca="1" si="10"/>
        <v>1</v>
      </c>
    </row>
    <row r="177" spans="1:15">
      <c r="A177" s="105">
        <f t="shared" ca="1" si="10"/>
        <v>42245</v>
      </c>
      <c r="B177" s="99">
        <f t="shared" ca="1" si="10"/>
        <v>2015</v>
      </c>
      <c r="C177" s="99">
        <f t="shared" ca="1" si="10"/>
        <v>8</v>
      </c>
      <c r="D177" s="99">
        <f t="shared" ca="1" si="10"/>
        <v>0</v>
      </c>
      <c r="E177" s="99">
        <f t="shared" ca="1" si="10"/>
        <v>0</v>
      </c>
      <c r="F177" s="99">
        <f t="shared" ca="1" si="10"/>
        <v>0</v>
      </c>
      <c r="G177" s="99">
        <f t="shared" ca="1" si="10"/>
        <v>0</v>
      </c>
      <c r="H177" s="99">
        <f t="shared" ca="1" si="10"/>
        <v>0</v>
      </c>
      <c r="I177" s="99">
        <f t="shared" ca="1" si="10"/>
        <v>0</v>
      </c>
      <c r="J177" s="99">
        <f t="shared" ca="1" si="10"/>
        <v>0</v>
      </c>
      <c r="K177" s="99">
        <f t="shared" ca="1" si="10"/>
        <v>2</v>
      </c>
      <c r="L177" s="99">
        <f t="shared" ca="1" si="10"/>
        <v>0</v>
      </c>
      <c r="M177" s="99">
        <f t="shared" ca="1" si="10"/>
        <v>17</v>
      </c>
      <c r="N177" s="99">
        <f t="shared" ca="1" si="10"/>
        <v>2</v>
      </c>
      <c r="O177" s="99">
        <f t="shared" ca="1" si="10"/>
        <v>2</v>
      </c>
    </row>
    <row r="178" spans="1:15">
      <c r="A178" s="105">
        <f t="shared" ref="A178:O194" ca="1" si="11">INDIRECT(ADDRESS(144+COLUMN(A178)-COLUMN($A$2),7+ROW(A178)-ROW($A$2),1,1,"Timeline"),1)</f>
        <v>42280</v>
      </c>
      <c r="B178" s="99">
        <f t="shared" ca="1" si="11"/>
        <v>2015</v>
      </c>
      <c r="C178" s="99">
        <f t="shared" ca="1" si="11"/>
        <v>10</v>
      </c>
      <c r="D178" s="99">
        <f t="shared" ca="1" si="11"/>
        <v>1</v>
      </c>
      <c r="E178" s="99">
        <f t="shared" ca="1" si="11"/>
        <v>0</v>
      </c>
      <c r="F178" s="99">
        <f t="shared" ca="1" si="11"/>
        <v>0</v>
      </c>
      <c r="G178" s="99">
        <f t="shared" ca="1" si="11"/>
        <v>0</v>
      </c>
      <c r="H178" s="99">
        <f t="shared" ca="1" si="11"/>
        <v>0</v>
      </c>
      <c r="I178" s="99">
        <f t="shared" ca="1" si="11"/>
        <v>0</v>
      </c>
      <c r="J178" s="99">
        <f t="shared" ca="1" si="11"/>
        <v>0</v>
      </c>
      <c r="K178" s="99">
        <f t="shared" ca="1" si="11"/>
        <v>3</v>
      </c>
      <c r="L178" s="99">
        <f t="shared" ca="1" si="11"/>
        <v>1</v>
      </c>
      <c r="M178" s="99">
        <f t="shared" ca="1" si="11"/>
        <v>41</v>
      </c>
      <c r="N178" s="99">
        <f t="shared" ca="1" si="11"/>
        <v>4</v>
      </c>
      <c r="O178" s="99">
        <f t="shared" ca="1" si="11"/>
        <v>4</v>
      </c>
    </row>
    <row r="179" spans="1:15">
      <c r="A179" s="105">
        <f t="shared" ca="1" si="11"/>
        <v>42308</v>
      </c>
      <c r="B179" s="99">
        <f t="shared" ca="1" si="11"/>
        <v>2015</v>
      </c>
      <c r="C179" s="99">
        <f t="shared" ca="1" si="11"/>
        <v>10</v>
      </c>
      <c r="D179" s="99">
        <f t="shared" ca="1" si="11"/>
        <v>0</v>
      </c>
      <c r="E179" s="99">
        <f t="shared" ca="1" si="11"/>
        <v>0</v>
      </c>
      <c r="F179" s="99">
        <f t="shared" ca="1" si="11"/>
        <v>0</v>
      </c>
      <c r="G179" s="99">
        <f t="shared" ca="1" si="11"/>
        <v>0</v>
      </c>
      <c r="H179" s="99">
        <f t="shared" ca="1" si="11"/>
        <v>0</v>
      </c>
      <c r="I179" s="99">
        <f t="shared" ca="1" si="11"/>
        <v>0</v>
      </c>
      <c r="J179" s="99">
        <f t="shared" ca="1" si="11"/>
        <v>0</v>
      </c>
      <c r="K179" s="99">
        <f t="shared" ca="1" si="11"/>
        <v>2</v>
      </c>
      <c r="L179" s="99">
        <f t="shared" ca="1" si="11"/>
        <v>0</v>
      </c>
      <c r="M179" s="99">
        <f t="shared" ca="1" si="11"/>
        <v>32</v>
      </c>
      <c r="N179" s="99">
        <f t="shared" ca="1" si="11"/>
        <v>2</v>
      </c>
      <c r="O179" s="99">
        <f t="shared" ca="1" si="11"/>
        <v>2</v>
      </c>
    </row>
    <row r="180" spans="1:15">
      <c r="A180" s="105">
        <f t="shared" ca="1" si="11"/>
        <v>42336</v>
      </c>
      <c r="B180" s="99">
        <f t="shared" ca="1" si="11"/>
        <v>2015</v>
      </c>
      <c r="C180" s="99">
        <f t="shared" ca="1" si="11"/>
        <v>11</v>
      </c>
      <c r="D180" s="99">
        <f t="shared" ca="1" si="11"/>
        <v>1</v>
      </c>
      <c r="E180" s="99">
        <f t="shared" ca="1" si="11"/>
        <v>0</v>
      </c>
      <c r="F180" s="99">
        <f t="shared" ca="1" si="11"/>
        <v>0</v>
      </c>
      <c r="G180" s="99">
        <f t="shared" ca="1" si="11"/>
        <v>0</v>
      </c>
      <c r="H180" s="99">
        <f t="shared" ca="1" si="11"/>
        <v>0</v>
      </c>
      <c r="I180" s="99">
        <f t="shared" ca="1" si="11"/>
        <v>0</v>
      </c>
      <c r="J180" s="99">
        <f t="shared" ca="1" si="11"/>
        <v>0</v>
      </c>
      <c r="K180" s="99">
        <f t="shared" ca="1" si="11"/>
        <v>2</v>
      </c>
      <c r="L180" s="99">
        <f t="shared" ca="1" si="11"/>
        <v>0</v>
      </c>
      <c r="M180" s="99">
        <f t="shared" ca="1" si="11"/>
        <v>33</v>
      </c>
      <c r="N180" s="99">
        <f t="shared" ca="1" si="11"/>
        <v>3</v>
      </c>
      <c r="O180" s="99">
        <f t="shared" ca="1" si="11"/>
        <v>3</v>
      </c>
    </row>
    <row r="181" spans="1:15">
      <c r="A181" s="105">
        <f t="shared" ca="1" si="11"/>
        <v>42385</v>
      </c>
      <c r="B181" s="99">
        <f t="shared" ca="1" si="11"/>
        <v>2016</v>
      </c>
      <c r="C181" s="99">
        <f t="shared" ca="1" si="11"/>
        <v>1</v>
      </c>
      <c r="D181" s="99">
        <f t="shared" ca="1" si="11"/>
        <v>0</v>
      </c>
      <c r="E181" s="99">
        <f t="shared" ca="1" si="11"/>
        <v>0</v>
      </c>
      <c r="F181" s="99">
        <f t="shared" ca="1" si="11"/>
        <v>0</v>
      </c>
      <c r="G181" s="99">
        <f t="shared" ca="1" si="11"/>
        <v>0</v>
      </c>
      <c r="H181" s="99">
        <f t="shared" ca="1" si="11"/>
        <v>0</v>
      </c>
      <c r="I181" s="99">
        <f t="shared" ca="1" si="11"/>
        <v>0</v>
      </c>
      <c r="J181" s="99">
        <f t="shared" ca="1" si="11"/>
        <v>0</v>
      </c>
      <c r="K181" s="99">
        <f t="shared" ca="1" si="11"/>
        <v>2</v>
      </c>
      <c r="L181" s="99">
        <f t="shared" ca="1" si="11"/>
        <v>0</v>
      </c>
      <c r="M181" s="99">
        <f t="shared" ca="1" si="11"/>
        <v>17</v>
      </c>
      <c r="N181" s="99">
        <f t="shared" ca="1" si="11"/>
        <v>2</v>
      </c>
      <c r="O181" s="99">
        <f t="shared" ca="1" si="11"/>
        <v>2</v>
      </c>
    </row>
    <row r="182" spans="1:15">
      <c r="A182" s="105">
        <f t="shared" ca="1" si="11"/>
        <v>42413</v>
      </c>
      <c r="B182" s="99">
        <f t="shared" ca="1" si="11"/>
        <v>2016</v>
      </c>
      <c r="C182" s="99">
        <f t="shared" ca="1" si="11"/>
        <v>2</v>
      </c>
      <c r="D182" s="99">
        <f t="shared" ca="1" si="11"/>
        <v>0</v>
      </c>
      <c r="E182" s="99">
        <f t="shared" ca="1" si="11"/>
        <v>0</v>
      </c>
      <c r="F182" s="99">
        <f t="shared" ca="1" si="11"/>
        <v>0</v>
      </c>
      <c r="G182" s="99">
        <f t="shared" ca="1" si="11"/>
        <v>0</v>
      </c>
      <c r="H182" s="99">
        <f t="shared" ca="1" si="11"/>
        <v>0</v>
      </c>
      <c r="I182" s="99">
        <f t="shared" ca="1" si="11"/>
        <v>0</v>
      </c>
      <c r="J182" s="99">
        <f t="shared" ca="1" si="11"/>
        <v>1</v>
      </c>
      <c r="K182" s="99">
        <f t="shared" ca="1" si="11"/>
        <v>3</v>
      </c>
      <c r="L182" s="99">
        <f t="shared" ca="1" si="11"/>
        <v>0</v>
      </c>
      <c r="M182" s="99">
        <f t="shared" ca="1" si="11"/>
        <v>25</v>
      </c>
      <c r="N182" s="99">
        <f t="shared" ca="1" si="11"/>
        <v>4</v>
      </c>
      <c r="O182" s="99">
        <f t="shared" ca="1" si="11"/>
        <v>4</v>
      </c>
    </row>
    <row r="183" spans="1:15">
      <c r="A183" s="105">
        <f t="shared" ca="1" si="11"/>
        <v>42441</v>
      </c>
      <c r="B183" s="99">
        <f t="shared" ca="1" si="11"/>
        <v>2016</v>
      </c>
      <c r="C183" s="99">
        <f t="shared" ca="1" si="11"/>
        <v>3</v>
      </c>
      <c r="D183" s="99">
        <f t="shared" ca="1" si="11"/>
        <v>0</v>
      </c>
      <c r="E183" s="99">
        <f t="shared" ca="1" si="11"/>
        <v>0</v>
      </c>
      <c r="F183" s="99">
        <f t="shared" ca="1" si="11"/>
        <v>0</v>
      </c>
      <c r="G183" s="99">
        <f t="shared" ca="1" si="11"/>
        <v>0</v>
      </c>
      <c r="H183" s="99">
        <f t="shared" ca="1" si="11"/>
        <v>0</v>
      </c>
      <c r="I183" s="99">
        <f t="shared" ca="1" si="11"/>
        <v>0</v>
      </c>
      <c r="J183" s="99">
        <f t="shared" ca="1" si="11"/>
        <v>0</v>
      </c>
      <c r="K183" s="99">
        <f t="shared" ca="1" si="11"/>
        <v>2</v>
      </c>
      <c r="L183" s="99">
        <f t="shared" ca="1" si="11"/>
        <v>0</v>
      </c>
      <c r="M183" s="99">
        <f t="shared" ca="1" si="11"/>
        <v>28</v>
      </c>
      <c r="N183" s="99">
        <f t="shared" ca="1" si="11"/>
        <v>3</v>
      </c>
      <c r="O183" s="99">
        <f t="shared" ca="1" si="11"/>
        <v>3</v>
      </c>
    </row>
    <row r="184" spans="1:15">
      <c r="A184" s="105">
        <f t="shared" ca="1" si="11"/>
        <v>42469</v>
      </c>
      <c r="B184" s="99">
        <f t="shared" ca="1" si="11"/>
        <v>2016</v>
      </c>
      <c r="C184" s="99">
        <f t="shared" ca="1" si="11"/>
        <v>4</v>
      </c>
      <c r="D184" s="99">
        <f t="shared" ca="1" si="11"/>
        <v>0</v>
      </c>
      <c r="E184" s="99">
        <f t="shared" ca="1" si="11"/>
        <v>0</v>
      </c>
      <c r="F184" s="99">
        <f t="shared" ca="1" si="11"/>
        <v>0</v>
      </c>
      <c r="G184" s="99">
        <f t="shared" ca="1" si="11"/>
        <v>0</v>
      </c>
      <c r="H184" s="99">
        <f t="shared" ca="1" si="11"/>
        <v>0</v>
      </c>
      <c r="I184" s="99">
        <f t="shared" ca="1" si="11"/>
        <v>1</v>
      </c>
      <c r="J184" s="99">
        <f t="shared" ca="1" si="11"/>
        <v>0</v>
      </c>
      <c r="K184" s="99">
        <f t="shared" ca="1" si="11"/>
        <v>3</v>
      </c>
      <c r="L184" s="99">
        <f t="shared" ca="1" si="11"/>
        <v>0</v>
      </c>
      <c r="M184" s="99">
        <f t="shared" ca="1" si="11"/>
        <v>22</v>
      </c>
      <c r="N184" s="99">
        <f t="shared" ca="1" si="11"/>
        <v>4</v>
      </c>
      <c r="O184" s="99">
        <f t="shared" ca="1" si="11"/>
        <v>4</v>
      </c>
    </row>
    <row r="185" spans="1:15">
      <c r="A185" s="105">
        <f t="shared" ca="1" si="11"/>
        <v>42497</v>
      </c>
      <c r="B185" s="99">
        <f t="shared" ca="1" si="11"/>
        <v>2016</v>
      </c>
      <c r="C185" s="99">
        <f t="shared" ca="1" si="11"/>
        <v>5</v>
      </c>
      <c r="D185" s="99">
        <f t="shared" ca="1" si="11"/>
        <v>0</v>
      </c>
      <c r="E185" s="99">
        <f t="shared" ca="1" si="11"/>
        <v>0</v>
      </c>
      <c r="F185" s="99">
        <f t="shared" ca="1" si="11"/>
        <v>0</v>
      </c>
      <c r="G185" s="99">
        <f t="shared" ca="1" si="11"/>
        <v>0</v>
      </c>
      <c r="H185" s="99">
        <f t="shared" ca="1" si="11"/>
        <v>0</v>
      </c>
      <c r="I185" s="99">
        <f t="shared" ca="1" si="11"/>
        <v>0</v>
      </c>
      <c r="J185" s="99">
        <f t="shared" ca="1" si="11"/>
        <v>0</v>
      </c>
      <c r="K185" s="99">
        <f t="shared" ca="1" si="11"/>
        <v>3</v>
      </c>
      <c r="L185" s="99">
        <f t="shared" ca="1" si="11"/>
        <v>0</v>
      </c>
      <c r="M185" s="99">
        <f t="shared" ca="1" si="11"/>
        <v>26</v>
      </c>
      <c r="N185" s="99">
        <f t="shared" ca="1" si="11"/>
        <v>3</v>
      </c>
      <c r="O185" s="99">
        <f t="shared" ca="1" si="11"/>
        <v>3</v>
      </c>
    </row>
    <row r="186" spans="1:15">
      <c r="A186" s="105">
        <f t="shared" ca="1" si="11"/>
        <v>42525</v>
      </c>
      <c r="B186" s="99">
        <f t="shared" ca="1" si="11"/>
        <v>2016</v>
      </c>
      <c r="C186" s="99">
        <f t="shared" ca="1" si="11"/>
        <v>6</v>
      </c>
      <c r="D186" s="99">
        <f t="shared" ca="1" si="11"/>
        <v>0</v>
      </c>
      <c r="E186" s="99">
        <f t="shared" ca="1" si="11"/>
        <v>0</v>
      </c>
      <c r="F186" s="99">
        <f t="shared" ca="1" si="11"/>
        <v>0</v>
      </c>
      <c r="G186" s="99">
        <f t="shared" ca="1" si="11"/>
        <v>0</v>
      </c>
      <c r="H186" s="99">
        <f t="shared" ca="1" si="11"/>
        <v>0</v>
      </c>
      <c r="I186" s="99">
        <f t="shared" ca="1" si="11"/>
        <v>0</v>
      </c>
      <c r="J186" s="99">
        <f t="shared" ca="1" si="11"/>
        <v>0</v>
      </c>
      <c r="K186" s="99">
        <f t="shared" ca="1" si="11"/>
        <v>3</v>
      </c>
      <c r="L186" s="99">
        <f t="shared" ca="1" si="11"/>
        <v>0</v>
      </c>
      <c r="M186" s="99">
        <f t="shared" ca="1" si="11"/>
        <v>17</v>
      </c>
      <c r="N186" s="99">
        <f t="shared" ca="1" si="11"/>
        <v>3</v>
      </c>
      <c r="O186" s="99">
        <f t="shared" ca="1" si="11"/>
        <v>3</v>
      </c>
    </row>
    <row r="187" spans="1:15">
      <c r="A187" s="105">
        <f t="shared" ca="1" si="11"/>
        <v>42560</v>
      </c>
      <c r="B187" s="99">
        <f t="shared" ca="1" si="11"/>
        <v>2016</v>
      </c>
      <c r="C187" s="99">
        <f t="shared" ca="1" si="11"/>
        <v>7</v>
      </c>
      <c r="D187" s="99">
        <f t="shared" ca="1" si="11"/>
        <v>1</v>
      </c>
      <c r="E187" s="99">
        <f t="shared" ca="1" si="11"/>
        <v>0</v>
      </c>
      <c r="F187" s="99">
        <f t="shared" ca="1" si="11"/>
        <v>0</v>
      </c>
      <c r="G187" s="99">
        <f t="shared" ca="1" si="11"/>
        <v>0</v>
      </c>
      <c r="H187" s="99">
        <f t="shared" ca="1" si="11"/>
        <v>0</v>
      </c>
      <c r="I187" s="99">
        <f t="shared" ca="1" si="11"/>
        <v>0</v>
      </c>
      <c r="J187" s="99">
        <f t="shared" ca="1" si="11"/>
        <v>0</v>
      </c>
      <c r="K187" s="99">
        <f t="shared" ca="1" si="11"/>
        <v>3</v>
      </c>
      <c r="L187" s="99">
        <f t="shared" ca="1" si="11"/>
        <v>0</v>
      </c>
      <c r="M187" s="99">
        <f t="shared" ca="1" si="11"/>
        <v>18</v>
      </c>
      <c r="N187" s="99">
        <f t="shared" ca="1" si="11"/>
        <v>4</v>
      </c>
      <c r="O187" s="99">
        <f t="shared" ca="1" si="11"/>
        <v>4</v>
      </c>
    </row>
    <row r="188" spans="1:15">
      <c r="A188" s="105">
        <f t="shared" ca="1" si="11"/>
        <v>42595</v>
      </c>
      <c r="B188" s="99">
        <f t="shared" ca="1" si="11"/>
        <v>2016</v>
      </c>
      <c r="C188" s="99">
        <f t="shared" ca="1" si="11"/>
        <v>8</v>
      </c>
      <c r="D188" s="99">
        <f t="shared" ca="1" si="11"/>
        <v>0</v>
      </c>
      <c r="E188" s="99">
        <f t="shared" ca="1" si="11"/>
        <v>0</v>
      </c>
      <c r="F188" s="99">
        <f t="shared" ca="1" si="11"/>
        <v>0</v>
      </c>
      <c r="G188" s="99">
        <f t="shared" ca="1" si="11"/>
        <v>0</v>
      </c>
      <c r="H188" s="99">
        <f t="shared" ca="1" si="11"/>
        <v>0</v>
      </c>
      <c r="I188" s="99">
        <f t="shared" ca="1" si="11"/>
        <v>0</v>
      </c>
      <c r="J188" s="99">
        <f t="shared" ca="1" si="11"/>
        <v>0</v>
      </c>
      <c r="K188" s="99">
        <f t="shared" ca="1" si="11"/>
        <v>3</v>
      </c>
      <c r="L188" s="99">
        <f t="shared" ca="1" si="11"/>
        <v>0</v>
      </c>
      <c r="M188" s="99">
        <f t="shared" ca="1" si="11"/>
        <v>37</v>
      </c>
      <c r="N188" s="99">
        <f t="shared" ca="1" si="11"/>
        <v>3</v>
      </c>
      <c r="O188" s="99">
        <f t="shared" ca="1" si="11"/>
        <v>3</v>
      </c>
    </row>
    <row r="189" spans="1:15">
      <c r="A189" s="105">
        <f t="shared" ca="1" si="11"/>
        <v>42623</v>
      </c>
      <c r="B189" s="99">
        <f t="shared" ca="1" si="11"/>
        <v>2016</v>
      </c>
      <c r="C189" s="99">
        <f t="shared" ca="1" si="11"/>
        <v>9</v>
      </c>
      <c r="D189" s="99">
        <f t="shared" ca="1" si="11"/>
        <v>0</v>
      </c>
      <c r="E189" s="99">
        <f t="shared" ca="1" si="11"/>
        <v>0</v>
      </c>
      <c r="F189" s="99">
        <f t="shared" ca="1" si="11"/>
        <v>0</v>
      </c>
      <c r="G189" s="99">
        <f t="shared" ca="1" si="11"/>
        <v>0</v>
      </c>
      <c r="H189" s="99">
        <f t="shared" ca="1" si="11"/>
        <v>0</v>
      </c>
      <c r="I189" s="99">
        <f t="shared" ca="1" si="11"/>
        <v>1</v>
      </c>
      <c r="J189" s="99">
        <f t="shared" ca="1" si="11"/>
        <v>0</v>
      </c>
      <c r="K189" s="99">
        <f t="shared" ca="1" si="11"/>
        <v>3</v>
      </c>
      <c r="L189" s="99">
        <f t="shared" ca="1" si="11"/>
        <v>0</v>
      </c>
      <c r="M189" s="99">
        <f t="shared" ca="1" si="11"/>
        <v>9</v>
      </c>
      <c r="N189" s="99">
        <f t="shared" ca="1" si="11"/>
        <v>4</v>
      </c>
      <c r="O189" s="99">
        <f t="shared" ca="1" si="11"/>
        <v>4</v>
      </c>
    </row>
    <row r="190" spans="1:15">
      <c r="A190" s="105">
        <f t="shared" ca="1" si="11"/>
        <v>42651</v>
      </c>
      <c r="B190" s="99">
        <f t="shared" ca="1" si="11"/>
        <v>2016</v>
      </c>
      <c r="C190" s="99">
        <f t="shared" ca="1" si="11"/>
        <v>10</v>
      </c>
      <c r="D190" s="99">
        <f t="shared" ca="1" si="11"/>
        <v>1</v>
      </c>
      <c r="E190" s="99">
        <f t="shared" ca="1" si="11"/>
        <v>0</v>
      </c>
      <c r="F190" s="99">
        <f t="shared" ca="1" si="11"/>
        <v>0</v>
      </c>
      <c r="G190" s="99">
        <f t="shared" ca="1" si="11"/>
        <v>0</v>
      </c>
      <c r="H190" s="99">
        <f t="shared" ca="1" si="11"/>
        <v>0</v>
      </c>
      <c r="I190" s="99">
        <f t="shared" ca="1" si="11"/>
        <v>0</v>
      </c>
      <c r="J190" s="99">
        <f t="shared" ca="1" si="11"/>
        <v>0</v>
      </c>
      <c r="K190" s="99">
        <f t="shared" ca="1" si="11"/>
        <v>5</v>
      </c>
      <c r="L190" s="99">
        <f t="shared" ca="1" si="11"/>
        <v>0</v>
      </c>
      <c r="M190" s="99">
        <f t="shared" ca="1" si="11"/>
        <v>29</v>
      </c>
      <c r="N190" s="99">
        <f t="shared" ca="1" si="11"/>
        <v>6</v>
      </c>
      <c r="O190" s="99">
        <f t="shared" ca="1" si="11"/>
        <v>6</v>
      </c>
    </row>
    <row r="191" spans="1:15">
      <c r="A191" s="105">
        <f t="shared" ca="1" si="11"/>
        <v>42680</v>
      </c>
      <c r="B191" s="99">
        <f t="shared" ca="1" si="11"/>
        <v>2016</v>
      </c>
      <c r="C191" s="99">
        <f t="shared" ca="1" si="11"/>
        <v>11</v>
      </c>
      <c r="D191" s="99">
        <f t="shared" ca="1" si="11"/>
        <v>0</v>
      </c>
      <c r="E191" s="99">
        <f t="shared" ca="1" si="11"/>
        <v>0</v>
      </c>
      <c r="F191" s="99">
        <f t="shared" ca="1" si="11"/>
        <v>0</v>
      </c>
      <c r="G191" s="99">
        <f t="shared" ca="1" si="11"/>
        <v>0</v>
      </c>
      <c r="H191" s="99">
        <f t="shared" ca="1" si="11"/>
        <v>0</v>
      </c>
      <c r="I191" s="99">
        <f t="shared" ca="1" si="11"/>
        <v>0</v>
      </c>
      <c r="J191" s="99">
        <f t="shared" ca="1" si="11"/>
        <v>0</v>
      </c>
      <c r="K191" s="99">
        <f t="shared" ca="1" si="11"/>
        <v>5</v>
      </c>
      <c r="L191" s="99">
        <f t="shared" ca="1" si="11"/>
        <v>0</v>
      </c>
      <c r="M191" s="99">
        <f t="shared" ca="1" si="11"/>
        <v>27</v>
      </c>
      <c r="N191" s="99">
        <f t="shared" ca="1" si="11"/>
        <v>5</v>
      </c>
      <c r="O191" s="99">
        <f t="shared" ca="1" si="11"/>
        <v>5</v>
      </c>
    </row>
    <row r="192" spans="1:15">
      <c r="A192" s="105">
        <f t="shared" ca="1" si="11"/>
        <v>42707</v>
      </c>
      <c r="B192" s="99">
        <f t="shared" ca="1" si="11"/>
        <v>2016</v>
      </c>
      <c r="C192" s="99">
        <f t="shared" ca="1" si="11"/>
        <v>12</v>
      </c>
      <c r="D192" s="99">
        <f t="shared" ca="1" si="11"/>
        <v>0</v>
      </c>
      <c r="E192" s="99">
        <f t="shared" ca="1" si="11"/>
        <v>0</v>
      </c>
      <c r="F192" s="99">
        <f t="shared" ca="1" si="11"/>
        <v>0</v>
      </c>
      <c r="G192" s="99">
        <f t="shared" ca="1" si="11"/>
        <v>0</v>
      </c>
      <c r="H192" s="99">
        <f t="shared" ca="1" si="11"/>
        <v>0</v>
      </c>
      <c r="I192" s="99">
        <f t="shared" ca="1" si="11"/>
        <v>0</v>
      </c>
      <c r="J192" s="99">
        <f t="shared" ca="1" si="11"/>
        <v>1</v>
      </c>
      <c r="K192" s="99">
        <f t="shared" ca="1" si="11"/>
        <v>2</v>
      </c>
      <c r="L192" s="99">
        <f t="shared" ca="1" si="11"/>
        <v>0</v>
      </c>
      <c r="M192" s="99">
        <f t="shared" ca="1" si="11"/>
        <v>40</v>
      </c>
      <c r="N192" s="99">
        <f t="shared" ca="1" si="11"/>
        <v>3</v>
      </c>
      <c r="O192" s="99">
        <f t="shared" ca="1" si="11"/>
        <v>3</v>
      </c>
    </row>
    <row r="193" spans="1:15">
      <c r="A193" s="105">
        <f t="shared" ca="1" si="11"/>
        <v>42749</v>
      </c>
      <c r="B193" s="99">
        <f t="shared" ca="1" si="11"/>
        <v>2017</v>
      </c>
      <c r="C193" s="99">
        <f t="shared" ca="1" si="11"/>
        <v>1</v>
      </c>
      <c r="D193" s="99">
        <f t="shared" ca="1" si="11"/>
        <v>0</v>
      </c>
      <c r="E193" s="99">
        <f t="shared" ca="1" si="11"/>
        <v>0</v>
      </c>
      <c r="F193" s="99">
        <f t="shared" ca="1" si="11"/>
        <v>0</v>
      </c>
      <c r="G193" s="99">
        <f t="shared" ca="1" si="11"/>
        <v>0</v>
      </c>
      <c r="H193" s="99">
        <f t="shared" ca="1" si="11"/>
        <v>0</v>
      </c>
      <c r="I193" s="99">
        <f t="shared" ca="1" si="11"/>
        <v>0</v>
      </c>
      <c r="J193" s="99">
        <f t="shared" ca="1" si="11"/>
        <v>0</v>
      </c>
      <c r="K193" s="99">
        <f t="shared" ca="1" si="11"/>
        <v>3</v>
      </c>
      <c r="L193" s="99">
        <f t="shared" ca="1" si="11"/>
        <v>1</v>
      </c>
      <c r="M193" s="99">
        <f t="shared" ca="1" si="11"/>
        <v>37</v>
      </c>
      <c r="N193" s="99">
        <f t="shared" ca="1" si="11"/>
        <v>5</v>
      </c>
      <c r="O193" s="99">
        <f t="shared" ca="1" si="11"/>
        <v>5</v>
      </c>
    </row>
    <row r="194" spans="1:15">
      <c r="A194" s="105">
        <f t="shared" ca="1" si="11"/>
        <v>42777</v>
      </c>
      <c r="B194" s="99">
        <f t="shared" ca="1" si="11"/>
        <v>2017</v>
      </c>
      <c r="C194" s="99">
        <f t="shared" ca="1" si="11"/>
        <v>2</v>
      </c>
      <c r="D194" s="99">
        <f t="shared" ca="1" si="11"/>
        <v>1</v>
      </c>
      <c r="E194" s="99">
        <f t="shared" ca="1" si="11"/>
        <v>0</v>
      </c>
      <c r="F194" s="99">
        <f t="shared" ca="1" si="11"/>
        <v>1</v>
      </c>
      <c r="G194" s="99">
        <f t="shared" ca="1" si="11"/>
        <v>0</v>
      </c>
      <c r="H194" s="99">
        <f t="shared" ca="1" si="11"/>
        <v>0</v>
      </c>
      <c r="I194" s="99">
        <f t="shared" ca="1" si="11"/>
        <v>0</v>
      </c>
      <c r="J194" s="99">
        <f t="shared" ca="1" si="11"/>
        <v>0</v>
      </c>
      <c r="K194" s="99">
        <f t="shared" ca="1" si="11"/>
        <v>4</v>
      </c>
      <c r="L194" s="99">
        <f t="shared" ca="1" si="11"/>
        <v>1</v>
      </c>
      <c r="M194" s="99">
        <f t="shared" ca="1" si="11"/>
        <v>30</v>
      </c>
      <c r="N194" s="99">
        <f t="shared" ca="1" si="11"/>
        <v>7</v>
      </c>
      <c r="O194" s="99">
        <f t="shared" ca="1" si="11"/>
        <v>7</v>
      </c>
    </row>
    <row r="195" spans="1:15">
      <c r="A195" s="105">
        <f t="shared" ref="A195:O211" ca="1" si="12">INDIRECT(ADDRESS(144+COLUMN(A195)-COLUMN($A$2),7+ROW(A195)-ROW($A$2),1,1,"Timeline"),1)</f>
        <v>42805</v>
      </c>
      <c r="B195" s="99">
        <f t="shared" ca="1" si="12"/>
        <v>2017</v>
      </c>
      <c r="C195" s="99">
        <f t="shared" ca="1" si="12"/>
        <v>3</v>
      </c>
      <c r="D195" s="99">
        <f t="shared" ca="1" si="12"/>
        <v>0</v>
      </c>
      <c r="E195" s="99">
        <f t="shared" ca="1" si="12"/>
        <v>0</v>
      </c>
      <c r="F195" s="99">
        <f t="shared" ca="1" si="12"/>
        <v>0</v>
      </c>
      <c r="G195" s="99">
        <f t="shared" ca="1" si="12"/>
        <v>0</v>
      </c>
      <c r="H195" s="99">
        <f t="shared" ca="1" si="12"/>
        <v>0</v>
      </c>
      <c r="I195" s="99">
        <f t="shared" ca="1" si="12"/>
        <v>0</v>
      </c>
      <c r="J195" s="99">
        <f t="shared" ca="1" si="12"/>
        <v>0</v>
      </c>
      <c r="K195" s="99">
        <f t="shared" ca="1" si="12"/>
        <v>4</v>
      </c>
      <c r="L195" s="99">
        <f t="shared" ca="1" si="12"/>
        <v>1</v>
      </c>
      <c r="M195" s="99">
        <f t="shared" ca="1" si="12"/>
        <v>24</v>
      </c>
      <c r="N195" s="99">
        <f t="shared" ca="1" si="12"/>
        <v>5</v>
      </c>
      <c r="O195" s="99">
        <f t="shared" ca="1" si="12"/>
        <v>5</v>
      </c>
    </row>
    <row r="196" spans="1:15">
      <c r="A196" s="105">
        <f t="shared" ca="1" si="12"/>
        <v>42833</v>
      </c>
      <c r="B196" s="99">
        <f t="shared" ca="1" si="12"/>
        <v>2017</v>
      </c>
      <c r="C196" s="99">
        <f t="shared" ca="1" si="12"/>
        <v>4</v>
      </c>
      <c r="D196" s="99">
        <f t="shared" ca="1" si="12"/>
        <v>0</v>
      </c>
      <c r="E196" s="99">
        <f t="shared" ca="1" si="12"/>
        <v>0</v>
      </c>
      <c r="F196" s="99">
        <f t="shared" ca="1" si="12"/>
        <v>0</v>
      </c>
      <c r="G196" s="99">
        <f t="shared" ca="1" si="12"/>
        <v>0</v>
      </c>
      <c r="H196" s="99">
        <f t="shared" ca="1" si="12"/>
        <v>0</v>
      </c>
      <c r="I196" s="99">
        <f t="shared" ca="1" si="12"/>
        <v>0</v>
      </c>
      <c r="J196" s="99">
        <f t="shared" ca="1" si="12"/>
        <v>0</v>
      </c>
      <c r="K196" s="99">
        <f t="shared" ca="1" si="12"/>
        <v>4</v>
      </c>
      <c r="L196" s="99">
        <f t="shared" ca="1" si="12"/>
        <v>0</v>
      </c>
      <c r="M196" s="99">
        <f t="shared" ca="1" si="12"/>
        <v>34</v>
      </c>
      <c r="N196" s="99">
        <f t="shared" ca="1" si="12"/>
        <v>4</v>
      </c>
      <c r="O196" s="99">
        <f t="shared" ca="1" si="12"/>
        <v>4</v>
      </c>
    </row>
    <row r="197" spans="1:15">
      <c r="A197" s="105">
        <f t="shared" ca="1" si="12"/>
        <v>42868</v>
      </c>
      <c r="B197" s="99">
        <f t="shared" ca="1" si="12"/>
        <v>2017</v>
      </c>
      <c r="C197" s="99">
        <f t="shared" ca="1" si="12"/>
        <v>5</v>
      </c>
      <c r="D197" s="99">
        <f t="shared" ca="1" si="12"/>
        <v>0</v>
      </c>
      <c r="E197" s="99">
        <f t="shared" ca="1" si="12"/>
        <v>0</v>
      </c>
      <c r="F197" s="99">
        <f t="shared" ca="1" si="12"/>
        <v>0</v>
      </c>
      <c r="G197" s="99">
        <f t="shared" ca="1" si="12"/>
        <v>0</v>
      </c>
      <c r="H197" s="99">
        <f t="shared" ca="1" si="12"/>
        <v>0</v>
      </c>
      <c r="I197" s="99">
        <f t="shared" ca="1" si="12"/>
        <v>0</v>
      </c>
      <c r="J197" s="99">
        <f t="shared" ca="1" si="12"/>
        <v>0</v>
      </c>
      <c r="K197" s="99">
        <f t="shared" ca="1" si="12"/>
        <v>3</v>
      </c>
      <c r="L197" s="99">
        <f t="shared" ca="1" si="12"/>
        <v>1</v>
      </c>
      <c r="M197" s="99">
        <f t="shared" ca="1" si="12"/>
        <v>30</v>
      </c>
      <c r="N197" s="99">
        <f t="shared" ca="1" si="12"/>
        <v>4</v>
      </c>
      <c r="O197" s="99">
        <f t="shared" ca="1" si="12"/>
        <v>4</v>
      </c>
    </row>
    <row r="198" spans="1:15">
      <c r="A198" s="105">
        <f t="shared" ca="1" si="12"/>
        <v>42903</v>
      </c>
      <c r="B198" s="99">
        <f t="shared" ca="1" si="12"/>
        <v>2017</v>
      </c>
      <c r="C198" s="99">
        <f t="shared" ca="1" si="12"/>
        <v>6</v>
      </c>
      <c r="D198" s="99">
        <f t="shared" ca="1" si="12"/>
        <v>0</v>
      </c>
      <c r="E198" s="99">
        <f t="shared" ca="1" si="12"/>
        <v>0</v>
      </c>
      <c r="F198" s="99">
        <f t="shared" ca="1" si="12"/>
        <v>0</v>
      </c>
      <c r="G198" s="99">
        <f t="shared" ca="1" si="12"/>
        <v>0</v>
      </c>
      <c r="H198" s="99">
        <f t="shared" ca="1" si="12"/>
        <v>0</v>
      </c>
      <c r="I198" s="99">
        <f t="shared" ca="1" si="12"/>
        <v>0</v>
      </c>
      <c r="J198" s="99">
        <f t="shared" ca="1" si="12"/>
        <v>0</v>
      </c>
      <c r="K198" s="99">
        <f t="shared" ca="1" si="12"/>
        <v>3</v>
      </c>
      <c r="L198" s="99">
        <f t="shared" ca="1" si="12"/>
        <v>0</v>
      </c>
      <c r="M198" s="99">
        <f t="shared" ca="1" si="12"/>
        <v>42</v>
      </c>
      <c r="N198" s="99">
        <f t="shared" ca="1" si="12"/>
        <v>4</v>
      </c>
      <c r="O198" s="99">
        <f t="shared" ca="1" si="12"/>
        <v>4</v>
      </c>
    </row>
    <row r="199" spans="1:15">
      <c r="A199" s="105">
        <f t="shared" ca="1" si="12"/>
        <v>42934</v>
      </c>
      <c r="B199" s="99">
        <f t="shared" ca="1" si="12"/>
        <v>2017</v>
      </c>
      <c r="C199" s="99">
        <f t="shared" ca="1" si="12"/>
        <v>7</v>
      </c>
      <c r="D199" s="99">
        <f t="shared" ca="1" si="12"/>
        <v>0</v>
      </c>
      <c r="E199" s="99">
        <f t="shared" ca="1" si="12"/>
        <v>0</v>
      </c>
      <c r="F199" s="99">
        <f t="shared" ca="1" si="12"/>
        <v>0</v>
      </c>
      <c r="G199" s="99">
        <f t="shared" ca="1" si="12"/>
        <v>0</v>
      </c>
      <c r="H199" s="99">
        <f t="shared" ca="1" si="12"/>
        <v>0</v>
      </c>
      <c r="I199" s="99">
        <f t="shared" ca="1" si="12"/>
        <v>0</v>
      </c>
      <c r="J199" s="99">
        <f t="shared" ca="1" si="12"/>
        <v>0</v>
      </c>
      <c r="K199" s="99">
        <f t="shared" ca="1" si="12"/>
        <v>1</v>
      </c>
      <c r="L199" s="99">
        <f t="shared" ca="1" si="12"/>
        <v>1</v>
      </c>
      <c r="M199" s="99">
        <f t="shared" ca="1" si="12"/>
        <v>18</v>
      </c>
      <c r="N199" s="99">
        <f t="shared" ca="1" si="12"/>
        <v>2</v>
      </c>
      <c r="O199" s="99">
        <f t="shared" ca="1" si="12"/>
        <v>2</v>
      </c>
    </row>
    <row r="200" spans="1:15">
      <c r="A200" s="105">
        <f t="shared" ca="1" si="12"/>
        <v>42966</v>
      </c>
      <c r="B200" s="99">
        <f t="shared" ca="1" si="12"/>
        <v>2017</v>
      </c>
      <c r="C200" s="99">
        <f t="shared" ca="1" si="12"/>
        <v>8</v>
      </c>
      <c r="D200" s="99">
        <f t="shared" ca="1" si="12"/>
        <v>1</v>
      </c>
      <c r="E200" s="99">
        <f t="shared" ca="1" si="12"/>
        <v>0</v>
      </c>
      <c r="F200" s="99">
        <f t="shared" ca="1" si="12"/>
        <v>0</v>
      </c>
      <c r="G200" s="99">
        <f t="shared" ca="1" si="12"/>
        <v>0</v>
      </c>
      <c r="H200" s="99">
        <f t="shared" ca="1" si="12"/>
        <v>0</v>
      </c>
      <c r="I200" s="99">
        <f t="shared" ca="1" si="12"/>
        <v>0</v>
      </c>
      <c r="J200" s="99">
        <f t="shared" ca="1" si="12"/>
        <v>0</v>
      </c>
      <c r="K200" s="99">
        <f t="shared" ca="1" si="12"/>
        <v>2</v>
      </c>
      <c r="L200" s="99">
        <f t="shared" ca="1" si="12"/>
        <v>1</v>
      </c>
      <c r="M200" s="99">
        <f t="shared" ca="1" si="12"/>
        <v>25</v>
      </c>
      <c r="N200" s="99">
        <f t="shared" ca="1" si="12"/>
        <v>4</v>
      </c>
      <c r="O200" s="99">
        <f t="shared" ca="1" si="12"/>
        <v>4</v>
      </c>
    </row>
    <row r="201" spans="1:15">
      <c r="A201" s="105">
        <f t="shared" ca="1" si="12"/>
        <v>43003</v>
      </c>
      <c r="B201" s="99">
        <f t="shared" ca="1" si="12"/>
        <v>2017</v>
      </c>
      <c r="C201" s="99">
        <f t="shared" ca="1" si="12"/>
        <v>9</v>
      </c>
      <c r="D201" s="99">
        <f t="shared" ca="1" si="12"/>
        <v>0</v>
      </c>
      <c r="E201" s="99">
        <f t="shared" ca="1" si="12"/>
        <v>0</v>
      </c>
      <c r="F201" s="99">
        <f t="shared" ca="1" si="12"/>
        <v>0</v>
      </c>
      <c r="G201" s="99">
        <f t="shared" ca="1" si="12"/>
        <v>0</v>
      </c>
      <c r="H201" s="99">
        <f t="shared" ca="1" si="12"/>
        <v>0</v>
      </c>
      <c r="I201" s="99">
        <f t="shared" ca="1" si="12"/>
        <v>1</v>
      </c>
      <c r="J201" s="99">
        <f t="shared" ca="1" si="12"/>
        <v>0</v>
      </c>
      <c r="K201" s="99">
        <f t="shared" ca="1" si="12"/>
        <v>3</v>
      </c>
      <c r="L201" s="99">
        <f t="shared" ca="1" si="12"/>
        <v>2</v>
      </c>
      <c r="M201" s="99">
        <f t="shared" ca="1" si="12"/>
        <v>29</v>
      </c>
      <c r="N201" s="99">
        <f t="shared" ca="1" si="12"/>
        <v>6</v>
      </c>
      <c r="O201" s="99">
        <f t="shared" ca="1" si="12"/>
        <v>6</v>
      </c>
    </row>
    <row r="202" spans="1:15">
      <c r="A202" s="105">
        <f t="shared" ca="1" si="12"/>
        <v>43039</v>
      </c>
      <c r="B202" s="99">
        <f t="shared" ca="1" si="12"/>
        <v>2017</v>
      </c>
      <c r="C202" s="99">
        <f t="shared" ca="1" si="12"/>
        <v>10</v>
      </c>
      <c r="D202" s="99">
        <f t="shared" ca="1" si="12"/>
        <v>0</v>
      </c>
      <c r="E202" s="99">
        <f t="shared" ca="1" si="12"/>
        <v>0</v>
      </c>
      <c r="F202" s="99">
        <f t="shared" ca="1" si="12"/>
        <v>0</v>
      </c>
      <c r="G202" s="99">
        <f t="shared" ca="1" si="12"/>
        <v>0</v>
      </c>
      <c r="H202" s="99">
        <f t="shared" ca="1" si="12"/>
        <v>0</v>
      </c>
      <c r="I202" s="99">
        <f t="shared" ca="1" si="12"/>
        <v>0</v>
      </c>
      <c r="J202" s="99">
        <f t="shared" ca="1" si="12"/>
        <v>0</v>
      </c>
      <c r="K202" s="99">
        <f t="shared" ca="1" si="12"/>
        <v>1</v>
      </c>
      <c r="L202" s="99">
        <f t="shared" ca="1" si="12"/>
        <v>1</v>
      </c>
      <c r="M202" s="99">
        <f t="shared" ca="1" si="12"/>
        <v>19</v>
      </c>
      <c r="N202" s="99">
        <f t="shared" ca="1" si="12"/>
        <v>2</v>
      </c>
      <c r="O202" s="99">
        <f t="shared" ca="1" si="12"/>
        <v>2</v>
      </c>
    </row>
    <row r="203" spans="1:15">
      <c r="A203" s="105">
        <f t="shared" ca="1" si="12"/>
        <v>43064</v>
      </c>
      <c r="B203" s="99">
        <f t="shared" ca="1" si="12"/>
        <v>2017</v>
      </c>
      <c r="C203" s="99">
        <f t="shared" ca="1" si="12"/>
        <v>11</v>
      </c>
      <c r="D203" s="99">
        <f t="shared" ca="1" si="12"/>
        <v>0</v>
      </c>
      <c r="E203" s="99">
        <f t="shared" ca="1" si="12"/>
        <v>0</v>
      </c>
      <c r="F203" s="99">
        <f t="shared" ca="1" si="12"/>
        <v>0</v>
      </c>
      <c r="G203" s="99">
        <f t="shared" ca="1" si="12"/>
        <v>0</v>
      </c>
      <c r="H203" s="99">
        <f t="shared" ca="1" si="12"/>
        <v>0</v>
      </c>
      <c r="I203" s="99">
        <f t="shared" ca="1" si="12"/>
        <v>0</v>
      </c>
      <c r="J203" s="99">
        <f t="shared" ca="1" si="12"/>
        <v>0</v>
      </c>
      <c r="K203" s="99">
        <f t="shared" ca="1" si="12"/>
        <v>1</v>
      </c>
      <c r="L203" s="99">
        <f t="shared" ca="1" si="12"/>
        <v>1</v>
      </c>
      <c r="M203" s="99">
        <f t="shared" ca="1" si="12"/>
        <v>19</v>
      </c>
      <c r="N203" s="99">
        <f t="shared" ca="1" si="12"/>
        <v>3</v>
      </c>
      <c r="O203" s="99">
        <f t="shared" ca="1" si="12"/>
        <v>3</v>
      </c>
    </row>
    <row r="204" spans="1:15">
      <c r="A204" s="105">
        <f t="shared" ca="1" si="12"/>
        <v>43106</v>
      </c>
      <c r="B204" s="99">
        <f t="shared" ca="1" si="12"/>
        <v>2018</v>
      </c>
      <c r="C204" s="99">
        <f t="shared" ca="1" si="12"/>
        <v>1</v>
      </c>
      <c r="D204" s="99">
        <f t="shared" ca="1" si="12"/>
        <v>0</v>
      </c>
      <c r="E204" s="99">
        <f t="shared" ca="1" si="12"/>
        <v>0</v>
      </c>
      <c r="F204" s="99">
        <f t="shared" ca="1" si="12"/>
        <v>0</v>
      </c>
      <c r="G204" s="99">
        <f t="shared" ca="1" si="12"/>
        <v>0</v>
      </c>
      <c r="H204" s="99">
        <f t="shared" ca="1" si="12"/>
        <v>0</v>
      </c>
      <c r="I204" s="99">
        <f t="shared" ca="1" si="12"/>
        <v>1</v>
      </c>
      <c r="J204" s="99">
        <f t="shared" ca="1" si="12"/>
        <v>0</v>
      </c>
      <c r="K204" s="99">
        <f t="shared" ca="1" si="12"/>
        <v>2</v>
      </c>
      <c r="L204" s="99">
        <f t="shared" ca="1" si="12"/>
        <v>1</v>
      </c>
      <c r="M204" s="99">
        <f t="shared" ca="1" si="12"/>
        <v>45</v>
      </c>
      <c r="N204" s="99">
        <f t="shared" ca="1" si="12"/>
        <v>4</v>
      </c>
      <c r="O204" s="99">
        <f t="shared" ca="1" si="12"/>
        <v>4</v>
      </c>
    </row>
    <row r="205" spans="1:15">
      <c r="A205" s="105">
        <f t="shared" ca="1" si="12"/>
        <v>43134</v>
      </c>
      <c r="B205" s="99">
        <f t="shared" ca="1" si="12"/>
        <v>2018</v>
      </c>
      <c r="C205" s="99">
        <f t="shared" ca="1" si="12"/>
        <v>2</v>
      </c>
      <c r="D205" s="99">
        <f t="shared" ca="1" si="12"/>
        <v>0</v>
      </c>
      <c r="E205" s="99">
        <f t="shared" ca="1" si="12"/>
        <v>0</v>
      </c>
      <c r="F205" s="99">
        <f t="shared" ca="1" si="12"/>
        <v>0</v>
      </c>
      <c r="G205" s="99">
        <f t="shared" ca="1" si="12"/>
        <v>0</v>
      </c>
      <c r="H205" s="99">
        <f t="shared" ca="1" si="12"/>
        <v>0</v>
      </c>
      <c r="I205" s="99">
        <f t="shared" ca="1" si="12"/>
        <v>1</v>
      </c>
      <c r="J205" s="99">
        <f t="shared" ca="1" si="12"/>
        <v>0</v>
      </c>
      <c r="K205" s="99">
        <f t="shared" ca="1" si="12"/>
        <v>2</v>
      </c>
      <c r="L205" s="99">
        <f t="shared" ca="1" si="12"/>
        <v>2</v>
      </c>
      <c r="M205" s="99">
        <f t="shared" ca="1" si="12"/>
        <v>45</v>
      </c>
      <c r="N205" s="99">
        <f t="shared" ca="1" si="12"/>
        <v>5</v>
      </c>
      <c r="O205" s="99">
        <f t="shared" ca="1" si="12"/>
        <v>5</v>
      </c>
    </row>
    <row r="206" spans="1:15">
      <c r="A206" s="105">
        <f t="shared" ca="1" si="12"/>
        <v>43162</v>
      </c>
      <c r="B206" s="99">
        <f t="shared" ca="1" si="12"/>
        <v>2018</v>
      </c>
      <c r="C206" s="99">
        <f t="shared" ca="1" si="12"/>
        <v>3</v>
      </c>
      <c r="D206" s="99">
        <f t="shared" ca="1" si="12"/>
        <v>0</v>
      </c>
      <c r="E206" s="99">
        <f t="shared" ca="1" si="12"/>
        <v>0</v>
      </c>
      <c r="F206" s="99">
        <f t="shared" ca="1" si="12"/>
        <v>0</v>
      </c>
      <c r="G206" s="99">
        <f t="shared" ca="1" si="12"/>
        <v>0</v>
      </c>
      <c r="H206" s="99">
        <f t="shared" ca="1" si="12"/>
        <v>0</v>
      </c>
      <c r="I206" s="99">
        <f t="shared" ca="1" si="12"/>
        <v>0</v>
      </c>
      <c r="J206" s="99">
        <f t="shared" ca="1" si="12"/>
        <v>0</v>
      </c>
      <c r="K206" s="99">
        <f t="shared" ca="1" si="12"/>
        <v>3</v>
      </c>
      <c r="L206" s="99">
        <f t="shared" ca="1" si="12"/>
        <v>0</v>
      </c>
      <c r="M206" s="99">
        <f t="shared" ca="1" si="12"/>
        <v>33</v>
      </c>
      <c r="N206" s="99">
        <f t="shared" ca="1" si="12"/>
        <v>4</v>
      </c>
      <c r="O206" s="99">
        <f t="shared" ca="1" si="12"/>
        <v>4</v>
      </c>
    </row>
    <row r="207" spans="1:15">
      <c r="A207" s="105">
        <f t="shared" ca="1" si="12"/>
        <v>43197</v>
      </c>
      <c r="B207" s="99">
        <f t="shared" ca="1" si="12"/>
        <v>2018</v>
      </c>
      <c r="C207" s="99">
        <f t="shared" ca="1" si="12"/>
        <v>4</v>
      </c>
      <c r="D207" s="99">
        <f t="shared" ca="1" si="12"/>
        <v>0</v>
      </c>
      <c r="E207" s="99">
        <f t="shared" ca="1" si="12"/>
        <v>0</v>
      </c>
      <c r="F207" s="99">
        <f t="shared" ca="1" si="12"/>
        <v>0</v>
      </c>
      <c r="G207" s="99">
        <f t="shared" ca="1" si="12"/>
        <v>0</v>
      </c>
      <c r="H207" s="99">
        <f t="shared" ca="1" si="12"/>
        <v>0</v>
      </c>
      <c r="I207" s="99">
        <f t="shared" ca="1" si="12"/>
        <v>0</v>
      </c>
      <c r="J207" s="99">
        <f t="shared" ca="1" si="12"/>
        <v>0</v>
      </c>
      <c r="K207" s="99">
        <f t="shared" ca="1" si="12"/>
        <v>3</v>
      </c>
      <c r="L207" s="99">
        <f t="shared" ca="1" si="12"/>
        <v>1</v>
      </c>
      <c r="M207" s="99">
        <f t="shared" ca="1" si="12"/>
        <v>33</v>
      </c>
      <c r="N207" s="99">
        <f t="shared" ca="1" si="12"/>
        <v>4</v>
      </c>
      <c r="O207" s="99">
        <f t="shared" ca="1" si="12"/>
        <v>4</v>
      </c>
    </row>
    <row r="208" spans="1:15">
      <c r="A208" s="105">
        <f t="shared" ca="1" si="12"/>
        <v>43225</v>
      </c>
      <c r="B208" s="99">
        <f t="shared" ca="1" si="12"/>
        <v>2018</v>
      </c>
      <c r="C208" s="99">
        <f t="shared" ca="1" si="12"/>
        <v>5</v>
      </c>
      <c r="D208" s="99">
        <f t="shared" ca="1" si="12"/>
        <v>0</v>
      </c>
      <c r="E208" s="99">
        <f t="shared" ca="1" si="12"/>
        <v>0</v>
      </c>
      <c r="F208" s="99">
        <f t="shared" ca="1" si="12"/>
        <v>0</v>
      </c>
      <c r="G208" s="99">
        <f t="shared" ca="1" si="12"/>
        <v>0</v>
      </c>
      <c r="H208" s="99">
        <f t="shared" ca="1" si="12"/>
        <v>0</v>
      </c>
      <c r="I208" s="99">
        <f t="shared" ca="1" si="12"/>
        <v>0</v>
      </c>
      <c r="J208" s="99">
        <f t="shared" ca="1" si="12"/>
        <v>0</v>
      </c>
      <c r="K208" s="99">
        <f t="shared" ca="1" si="12"/>
        <v>2</v>
      </c>
      <c r="L208" s="99">
        <f t="shared" ca="1" si="12"/>
        <v>0</v>
      </c>
      <c r="M208" s="99">
        <f t="shared" ca="1" si="12"/>
        <v>72</v>
      </c>
      <c r="N208" s="99">
        <f t="shared" ca="1" si="12"/>
        <v>2</v>
      </c>
      <c r="O208" s="99">
        <f t="shared" ca="1" si="12"/>
        <v>2</v>
      </c>
    </row>
    <row r="209" spans="1:15">
      <c r="A209" s="105">
        <f t="shared" ca="1" si="12"/>
        <v>43260</v>
      </c>
      <c r="B209" s="99">
        <f t="shared" ca="1" si="12"/>
        <v>2018</v>
      </c>
      <c r="C209" s="99">
        <f t="shared" ca="1" si="12"/>
        <v>6</v>
      </c>
      <c r="D209" s="99">
        <f t="shared" ca="1" si="12"/>
        <v>0</v>
      </c>
      <c r="E209" s="99">
        <f t="shared" ca="1" si="12"/>
        <v>1</v>
      </c>
      <c r="F209" s="99">
        <f t="shared" ca="1" si="12"/>
        <v>0</v>
      </c>
      <c r="G209" s="99">
        <f t="shared" ca="1" si="12"/>
        <v>0</v>
      </c>
      <c r="H209" s="99">
        <f t="shared" ca="1" si="12"/>
        <v>0</v>
      </c>
      <c r="I209" s="99">
        <f t="shared" ca="1" si="12"/>
        <v>1</v>
      </c>
      <c r="J209" s="99">
        <f t="shared" ca="1" si="12"/>
        <v>0</v>
      </c>
      <c r="K209" s="99">
        <f t="shared" ca="1" si="12"/>
        <v>3</v>
      </c>
      <c r="L209" s="99">
        <f t="shared" ca="1" si="12"/>
        <v>1</v>
      </c>
      <c r="M209" s="99">
        <f t="shared" ca="1" si="12"/>
        <v>62</v>
      </c>
      <c r="N209" s="99">
        <f t="shared" ca="1" si="12"/>
        <v>6</v>
      </c>
      <c r="O209" s="99">
        <f t="shared" ca="1" si="12"/>
        <v>6</v>
      </c>
    </row>
    <row r="210" spans="1:15">
      <c r="A210" s="105">
        <f t="shared" ca="1" si="12"/>
        <v>43288</v>
      </c>
      <c r="B210" s="99">
        <f t="shared" ca="1" si="12"/>
        <v>2018</v>
      </c>
      <c r="C210" s="99">
        <f t="shared" ca="1" si="12"/>
        <v>7</v>
      </c>
      <c r="D210" s="99">
        <f t="shared" ca="1" si="12"/>
        <v>0</v>
      </c>
      <c r="E210" s="99">
        <f t="shared" ca="1" si="12"/>
        <v>1</v>
      </c>
      <c r="F210" s="99">
        <f t="shared" ca="1" si="12"/>
        <v>1</v>
      </c>
      <c r="G210" s="99">
        <f t="shared" ca="1" si="12"/>
        <v>0</v>
      </c>
      <c r="H210" s="99">
        <f t="shared" ca="1" si="12"/>
        <v>0</v>
      </c>
      <c r="I210" s="99">
        <f t="shared" ca="1" si="12"/>
        <v>0</v>
      </c>
      <c r="J210" s="99">
        <f t="shared" ca="1" si="12"/>
        <v>0</v>
      </c>
      <c r="K210" s="99">
        <f t="shared" ca="1" si="12"/>
        <v>1</v>
      </c>
      <c r="L210" s="99">
        <f t="shared" ca="1" si="12"/>
        <v>3</v>
      </c>
      <c r="M210" s="99">
        <f t="shared" ca="1" si="12"/>
        <v>53</v>
      </c>
      <c r="N210" s="99">
        <f t="shared" ca="1" si="12"/>
        <v>6</v>
      </c>
      <c r="O210" s="99">
        <f t="shared" ca="1" si="12"/>
        <v>6</v>
      </c>
    </row>
    <row r="211" spans="1:15">
      <c r="A211" s="105">
        <f t="shared" ca="1" si="12"/>
        <v>43316</v>
      </c>
      <c r="B211" s="99">
        <f t="shared" ca="1" si="12"/>
        <v>2018</v>
      </c>
      <c r="C211" s="99">
        <f t="shared" ca="1" si="12"/>
        <v>8</v>
      </c>
      <c r="D211" s="99">
        <f t="shared" ca="1" si="12"/>
        <v>0</v>
      </c>
      <c r="E211" s="99">
        <f t="shared" ca="1" si="12"/>
        <v>0</v>
      </c>
      <c r="F211" s="99">
        <f t="shared" ca="1" si="12"/>
        <v>0</v>
      </c>
      <c r="G211" s="99">
        <f t="shared" ca="1" si="12"/>
        <v>0</v>
      </c>
      <c r="H211" s="99">
        <f t="shared" ca="1" si="12"/>
        <v>0</v>
      </c>
      <c r="I211" s="99">
        <f t="shared" ca="1" si="12"/>
        <v>0</v>
      </c>
      <c r="J211" s="99">
        <f t="shared" ca="1" si="12"/>
        <v>0</v>
      </c>
      <c r="K211" s="99">
        <f t="shared" ca="1" si="12"/>
        <v>1</v>
      </c>
      <c r="L211" s="99">
        <f t="shared" ca="1" si="12"/>
        <v>2</v>
      </c>
      <c r="M211" s="99">
        <f t="shared" ca="1" si="12"/>
        <v>24</v>
      </c>
      <c r="N211" s="99">
        <f t="shared" ca="1" si="12"/>
        <v>3</v>
      </c>
      <c r="O211" s="99">
        <f t="shared" ca="1" si="12"/>
        <v>3</v>
      </c>
    </row>
    <row r="212" spans="1:15">
      <c r="A212" s="105">
        <f t="shared" ref="A212:O228" ca="1" si="13">INDIRECT(ADDRESS(144+COLUMN(A212)-COLUMN($A$2),7+ROW(A212)-ROW($A$2),1,1,"Timeline"),1)</f>
        <v>43344</v>
      </c>
      <c r="B212" s="99">
        <f t="shared" ca="1" si="13"/>
        <v>2018</v>
      </c>
      <c r="C212" s="99">
        <f t="shared" ca="1" si="13"/>
        <v>9</v>
      </c>
      <c r="D212" s="99">
        <f t="shared" ca="1" si="13"/>
        <v>0</v>
      </c>
      <c r="E212" s="99">
        <f t="shared" ca="1" si="13"/>
        <v>0</v>
      </c>
      <c r="F212" s="99">
        <f t="shared" ca="1" si="13"/>
        <v>0</v>
      </c>
      <c r="G212" s="99">
        <f t="shared" ca="1" si="13"/>
        <v>0</v>
      </c>
      <c r="H212" s="99">
        <f t="shared" ca="1" si="13"/>
        <v>0</v>
      </c>
      <c r="I212" s="99">
        <f t="shared" ca="1" si="13"/>
        <v>1</v>
      </c>
      <c r="J212" s="99">
        <f t="shared" ca="1" si="13"/>
        <v>0</v>
      </c>
      <c r="K212" s="99">
        <f t="shared" ca="1" si="13"/>
        <v>0</v>
      </c>
      <c r="L212" s="99">
        <f t="shared" ca="1" si="13"/>
        <v>3</v>
      </c>
      <c r="M212" s="99">
        <f t="shared" ca="1" si="13"/>
        <v>31</v>
      </c>
      <c r="N212" s="99">
        <f t="shared" ca="1" si="13"/>
        <v>4</v>
      </c>
      <c r="O212" s="99">
        <f t="shared" ca="1" si="13"/>
        <v>4</v>
      </c>
    </row>
    <row r="213" spans="1:15">
      <c r="A213" s="105">
        <f t="shared" ca="1" si="13"/>
        <v>43372</v>
      </c>
      <c r="B213" s="99">
        <f t="shared" ca="1" si="13"/>
        <v>2018</v>
      </c>
      <c r="C213" s="99">
        <f t="shared" ca="1" si="13"/>
        <v>9</v>
      </c>
      <c r="D213" s="99">
        <f t="shared" ca="1" si="13"/>
        <v>0</v>
      </c>
      <c r="E213" s="99">
        <f t="shared" ca="1" si="13"/>
        <v>0</v>
      </c>
      <c r="F213" s="99">
        <f t="shared" ca="1" si="13"/>
        <v>0</v>
      </c>
      <c r="G213" s="99">
        <f t="shared" ca="1" si="13"/>
        <v>0</v>
      </c>
      <c r="H213" s="99">
        <f t="shared" ca="1" si="13"/>
        <v>0</v>
      </c>
      <c r="I213" s="99">
        <f t="shared" ca="1" si="13"/>
        <v>0</v>
      </c>
      <c r="J213" s="99">
        <f t="shared" ca="1" si="13"/>
        <v>0</v>
      </c>
      <c r="K213" s="99">
        <f t="shared" ca="1" si="13"/>
        <v>2</v>
      </c>
      <c r="L213" s="99">
        <f t="shared" ca="1" si="13"/>
        <v>3</v>
      </c>
      <c r="M213" s="99">
        <f t="shared" ca="1" si="13"/>
        <v>45</v>
      </c>
      <c r="N213" s="99">
        <f t="shared" ca="1" si="13"/>
        <v>5</v>
      </c>
      <c r="O213" s="99">
        <f t="shared" ca="1" si="13"/>
        <v>5</v>
      </c>
    </row>
    <row r="214" spans="1:15">
      <c r="A214" s="105">
        <f t="shared" ca="1" si="13"/>
        <v>43400</v>
      </c>
      <c r="B214" s="99">
        <f t="shared" ca="1" si="13"/>
        <v>2018</v>
      </c>
      <c r="C214" s="99">
        <f t="shared" ca="1" si="13"/>
        <v>10</v>
      </c>
      <c r="D214" s="99">
        <f t="shared" ca="1" si="13"/>
        <v>0</v>
      </c>
      <c r="E214" s="99">
        <f t="shared" ca="1" si="13"/>
        <v>0</v>
      </c>
      <c r="F214" s="99">
        <f t="shared" ca="1" si="13"/>
        <v>0</v>
      </c>
      <c r="G214" s="99">
        <f t="shared" ca="1" si="13"/>
        <v>0</v>
      </c>
      <c r="H214" s="99">
        <f t="shared" ca="1" si="13"/>
        <v>0</v>
      </c>
      <c r="I214" s="99">
        <f t="shared" ca="1" si="13"/>
        <v>0</v>
      </c>
      <c r="J214" s="99">
        <f t="shared" ca="1" si="13"/>
        <v>0</v>
      </c>
      <c r="K214" s="99">
        <f t="shared" ca="1" si="13"/>
        <v>2</v>
      </c>
      <c r="L214" s="99">
        <f t="shared" ca="1" si="13"/>
        <v>3</v>
      </c>
      <c r="M214" s="99">
        <f t="shared" ca="1" si="13"/>
        <v>36</v>
      </c>
      <c r="N214" s="99">
        <f t="shared" ca="1" si="13"/>
        <v>5</v>
      </c>
      <c r="O214" s="99">
        <f t="shared" ca="1" si="13"/>
        <v>5</v>
      </c>
    </row>
    <row r="215" spans="1:15">
      <c r="A215" s="105">
        <f t="shared" ca="1" si="13"/>
        <v>43428</v>
      </c>
      <c r="B215" s="99">
        <f t="shared" ca="1" si="13"/>
        <v>2018</v>
      </c>
      <c r="C215" s="99">
        <f t="shared" ca="1" si="13"/>
        <v>11</v>
      </c>
      <c r="D215" s="99">
        <f t="shared" ca="1" si="13"/>
        <v>0</v>
      </c>
      <c r="E215" s="99">
        <f t="shared" ca="1" si="13"/>
        <v>0</v>
      </c>
      <c r="F215" s="99">
        <f t="shared" ca="1" si="13"/>
        <v>0</v>
      </c>
      <c r="G215" s="99">
        <f t="shared" ca="1" si="13"/>
        <v>0</v>
      </c>
      <c r="H215" s="99">
        <f t="shared" ca="1" si="13"/>
        <v>0</v>
      </c>
      <c r="I215" s="99">
        <f t="shared" ca="1" si="13"/>
        <v>0</v>
      </c>
      <c r="J215" s="99">
        <f t="shared" ca="1" si="13"/>
        <v>0</v>
      </c>
      <c r="K215" s="99">
        <f t="shared" ca="1" si="13"/>
        <v>2</v>
      </c>
      <c r="L215" s="99">
        <f t="shared" ca="1" si="13"/>
        <v>3</v>
      </c>
      <c r="M215" s="99">
        <f t="shared" ca="1" si="13"/>
        <v>39</v>
      </c>
      <c r="N215" s="99">
        <f t="shared" ca="1" si="13"/>
        <v>5</v>
      </c>
      <c r="O215" s="99">
        <f t="shared" ca="1" si="13"/>
        <v>5</v>
      </c>
    </row>
    <row r="216" spans="1:15">
      <c r="A216" s="105">
        <f t="shared" ca="1" si="13"/>
        <v>43463</v>
      </c>
      <c r="B216" s="99">
        <f t="shared" ca="1" si="13"/>
        <v>2018</v>
      </c>
      <c r="C216" s="99">
        <f t="shared" ca="1" si="13"/>
        <v>12</v>
      </c>
      <c r="D216" s="99">
        <f t="shared" ca="1" si="13"/>
        <v>0</v>
      </c>
      <c r="E216" s="99">
        <f t="shared" ca="1" si="13"/>
        <v>0</v>
      </c>
      <c r="F216" s="99">
        <f t="shared" ca="1" si="13"/>
        <v>0</v>
      </c>
      <c r="G216" s="99">
        <f t="shared" ca="1" si="13"/>
        <v>0</v>
      </c>
      <c r="H216" s="99">
        <f t="shared" ca="1" si="13"/>
        <v>0</v>
      </c>
      <c r="I216" s="99">
        <f t="shared" ca="1" si="13"/>
        <v>0</v>
      </c>
      <c r="J216" s="99">
        <f t="shared" ca="1" si="13"/>
        <v>0</v>
      </c>
      <c r="K216" s="99">
        <f t="shared" ca="1" si="13"/>
        <v>3</v>
      </c>
      <c r="L216" s="99">
        <f t="shared" ca="1" si="13"/>
        <v>2</v>
      </c>
      <c r="M216" s="99">
        <f t="shared" ca="1" si="13"/>
        <v>32</v>
      </c>
      <c r="N216" s="99">
        <f t="shared" ca="1" si="13"/>
        <v>5</v>
      </c>
      <c r="O216" s="99">
        <f t="shared" ca="1" si="13"/>
        <v>5</v>
      </c>
    </row>
    <row r="217" spans="1:15">
      <c r="A217" s="105">
        <f t="shared" ca="1" si="13"/>
        <v>43491</v>
      </c>
      <c r="B217" s="99">
        <f t="shared" ca="1" si="13"/>
        <v>2019</v>
      </c>
      <c r="C217" s="99">
        <f t="shared" ca="1" si="13"/>
        <v>1</v>
      </c>
      <c r="D217" s="99">
        <f t="shared" ca="1" si="13"/>
        <v>0</v>
      </c>
      <c r="E217" s="99">
        <f t="shared" ca="1" si="13"/>
        <v>0</v>
      </c>
      <c r="F217" s="99">
        <f t="shared" ca="1" si="13"/>
        <v>0</v>
      </c>
      <c r="G217" s="99">
        <f t="shared" ca="1" si="13"/>
        <v>0</v>
      </c>
      <c r="H217" s="99">
        <f t="shared" ca="1" si="13"/>
        <v>0</v>
      </c>
      <c r="I217" s="99">
        <f t="shared" ca="1" si="13"/>
        <v>0</v>
      </c>
      <c r="J217" s="99">
        <f t="shared" ca="1" si="13"/>
        <v>0</v>
      </c>
      <c r="K217" s="99">
        <f t="shared" ca="1" si="13"/>
        <v>0</v>
      </c>
      <c r="L217" s="99">
        <f t="shared" ca="1" si="13"/>
        <v>3</v>
      </c>
      <c r="M217" s="99">
        <f t="shared" ca="1" si="13"/>
        <v>24</v>
      </c>
      <c r="N217" s="99">
        <f t="shared" ca="1" si="13"/>
        <v>4</v>
      </c>
      <c r="O217" s="99">
        <f t="shared" ca="1" si="13"/>
        <v>4</v>
      </c>
    </row>
    <row r="218" spans="1:15">
      <c r="A218" s="105">
        <f t="shared" ca="1" si="13"/>
        <v>43519</v>
      </c>
      <c r="B218" s="99">
        <f t="shared" ca="1" si="13"/>
        <v>2019</v>
      </c>
      <c r="C218" s="99">
        <f t="shared" ca="1" si="13"/>
        <v>2</v>
      </c>
      <c r="D218" s="99">
        <f t="shared" ca="1" si="13"/>
        <v>0</v>
      </c>
      <c r="E218" s="99">
        <f t="shared" ca="1" si="13"/>
        <v>0</v>
      </c>
      <c r="F218" s="99">
        <f t="shared" ca="1" si="13"/>
        <v>0</v>
      </c>
      <c r="G218" s="99">
        <f t="shared" ca="1" si="13"/>
        <v>0</v>
      </c>
      <c r="H218" s="99">
        <f t="shared" ca="1" si="13"/>
        <v>0</v>
      </c>
      <c r="I218" s="99">
        <f t="shared" ca="1" si="13"/>
        <v>0</v>
      </c>
      <c r="J218" s="99">
        <f t="shared" ca="1" si="13"/>
        <v>0</v>
      </c>
      <c r="K218" s="99">
        <f t="shared" ca="1" si="13"/>
        <v>0</v>
      </c>
      <c r="L218" s="99">
        <f t="shared" ca="1" si="13"/>
        <v>2</v>
      </c>
      <c r="M218" s="99">
        <f t="shared" ca="1" si="13"/>
        <v>16</v>
      </c>
      <c r="N218" s="99">
        <f t="shared" ca="1" si="13"/>
        <v>2</v>
      </c>
      <c r="O218" s="99">
        <f t="shared" ca="1" si="13"/>
        <v>2</v>
      </c>
    </row>
    <row r="219" spans="1:15">
      <c r="A219" s="105">
        <f t="shared" ca="1" si="13"/>
        <v>43547</v>
      </c>
      <c r="B219" s="99">
        <f t="shared" ca="1" si="13"/>
        <v>2019</v>
      </c>
      <c r="C219" s="99">
        <f t="shared" ca="1" si="13"/>
        <v>3</v>
      </c>
      <c r="D219" s="99">
        <f t="shared" ca="1" si="13"/>
        <v>1</v>
      </c>
      <c r="E219" s="99">
        <f t="shared" ca="1" si="13"/>
        <v>0</v>
      </c>
      <c r="F219" s="99">
        <f t="shared" ca="1" si="13"/>
        <v>0</v>
      </c>
      <c r="G219" s="99">
        <f t="shared" ca="1" si="13"/>
        <v>0</v>
      </c>
      <c r="H219" s="99">
        <f t="shared" ca="1" si="13"/>
        <v>0</v>
      </c>
      <c r="I219" s="99">
        <f t="shared" ca="1" si="13"/>
        <v>0</v>
      </c>
      <c r="J219" s="99">
        <f t="shared" ca="1" si="13"/>
        <v>0</v>
      </c>
      <c r="K219" s="99">
        <f t="shared" ca="1" si="13"/>
        <v>2</v>
      </c>
      <c r="L219" s="99">
        <f t="shared" ca="1" si="13"/>
        <v>1</v>
      </c>
      <c r="M219" s="99">
        <f t="shared" ca="1" si="13"/>
        <v>45</v>
      </c>
      <c r="N219" s="99">
        <f t="shared" ca="1" si="13"/>
        <v>4</v>
      </c>
      <c r="O219" s="99">
        <f t="shared" ca="1" si="13"/>
        <v>4</v>
      </c>
    </row>
    <row r="220" spans="1:15">
      <c r="A220" s="105">
        <f t="shared" ca="1" si="13"/>
        <v>43582</v>
      </c>
      <c r="B220" s="99">
        <f t="shared" ca="1" si="13"/>
        <v>2019</v>
      </c>
      <c r="C220" s="99">
        <f t="shared" ca="1" si="13"/>
        <v>4</v>
      </c>
      <c r="D220" s="99">
        <f t="shared" ca="1" si="13"/>
        <v>1</v>
      </c>
      <c r="E220" s="99">
        <f t="shared" ca="1" si="13"/>
        <v>0</v>
      </c>
      <c r="F220" s="99">
        <f t="shared" ca="1" si="13"/>
        <v>0</v>
      </c>
      <c r="G220" s="99">
        <f t="shared" ca="1" si="13"/>
        <v>0</v>
      </c>
      <c r="H220" s="99">
        <f t="shared" ca="1" si="13"/>
        <v>0</v>
      </c>
      <c r="I220" s="99">
        <f t="shared" ca="1" si="13"/>
        <v>1</v>
      </c>
      <c r="J220" s="99">
        <f t="shared" ca="1" si="13"/>
        <v>0</v>
      </c>
      <c r="K220" s="99">
        <f t="shared" ca="1" si="13"/>
        <v>2</v>
      </c>
      <c r="L220" s="99">
        <f t="shared" ca="1" si="13"/>
        <v>2</v>
      </c>
      <c r="M220" s="99">
        <f t="shared" ca="1" si="13"/>
        <v>44</v>
      </c>
      <c r="N220" s="99">
        <f t="shared" ca="1" si="13"/>
        <v>6</v>
      </c>
      <c r="O220" s="99">
        <f t="shared" ca="1" si="13"/>
        <v>6</v>
      </c>
    </row>
    <row r="221" spans="1:15">
      <c r="A221" s="105">
        <f t="shared" ca="1" si="13"/>
        <v>43610</v>
      </c>
      <c r="B221" s="99">
        <f t="shared" ca="1" si="13"/>
        <v>2019</v>
      </c>
      <c r="C221" s="99">
        <f t="shared" ca="1" si="13"/>
        <v>5</v>
      </c>
      <c r="D221" s="99">
        <f t="shared" ca="1" si="13"/>
        <v>0</v>
      </c>
      <c r="E221" s="99">
        <f t="shared" ca="1" si="13"/>
        <v>0</v>
      </c>
      <c r="F221" s="99">
        <f t="shared" ca="1" si="13"/>
        <v>0</v>
      </c>
      <c r="G221" s="99">
        <f t="shared" ca="1" si="13"/>
        <v>1</v>
      </c>
      <c r="H221" s="99">
        <f t="shared" ca="1" si="13"/>
        <v>0</v>
      </c>
      <c r="I221" s="99">
        <f t="shared" ca="1" si="13"/>
        <v>0</v>
      </c>
      <c r="J221" s="99">
        <f t="shared" ca="1" si="13"/>
        <v>0</v>
      </c>
      <c r="K221" s="99">
        <f t="shared" ca="1" si="13"/>
        <v>1</v>
      </c>
      <c r="L221" s="99">
        <f t="shared" ca="1" si="13"/>
        <v>2</v>
      </c>
      <c r="M221" s="99">
        <f t="shared" ca="1" si="13"/>
        <v>58</v>
      </c>
      <c r="N221" s="99">
        <f t="shared" ca="1" si="13"/>
        <v>4</v>
      </c>
      <c r="O221" s="99">
        <f t="shared" ca="1" si="13"/>
        <v>4</v>
      </c>
    </row>
    <row r="222" spans="1:15">
      <c r="A222" s="105">
        <f t="shared" ca="1" si="13"/>
        <v>43638</v>
      </c>
      <c r="B222" s="99">
        <f t="shared" ca="1" si="13"/>
        <v>2019</v>
      </c>
      <c r="C222" s="99">
        <f t="shared" ca="1" si="13"/>
        <v>6</v>
      </c>
      <c r="D222" s="99">
        <f t="shared" ca="1" si="13"/>
        <v>0</v>
      </c>
      <c r="E222" s="99">
        <f t="shared" ca="1" si="13"/>
        <v>0</v>
      </c>
      <c r="F222" s="99">
        <f t="shared" ca="1" si="13"/>
        <v>0</v>
      </c>
      <c r="G222" s="99">
        <f t="shared" ca="1" si="13"/>
        <v>0</v>
      </c>
      <c r="H222" s="99">
        <f t="shared" ca="1" si="13"/>
        <v>0</v>
      </c>
      <c r="I222" s="99">
        <f t="shared" ca="1" si="13"/>
        <v>0</v>
      </c>
      <c r="J222" s="99">
        <f t="shared" ca="1" si="13"/>
        <v>0</v>
      </c>
      <c r="K222" s="99">
        <f t="shared" ca="1" si="13"/>
        <v>3</v>
      </c>
      <c r="L222" s="99">
        <f t="shared" ca="1" si="13"/>
        <v>2</v>
      </c>
      <c r="M222" s="99">
        <f t="shared" ca="1" si="13"/>
        <v>32</v>
      </c>
      <c r="N222" s="99">
        <f t="shared" ca="1" si="13"/>
        <v>5</v>
      </c>
      <c r="O222" s="99">
        <f t="shared" ca="1" si="13"/>
        <v>5</v>
      </c>
    </row>
    <row r="223" spans="1:15">
      <c r="A223" s="105">
        <f t="shared" ca="1" si="13"/>
        <v>43673</v>
      </c>
      <c r="B223" s="99">
        <f t="shared" ca="1" si="13"/>
        <v>2019</v>
      </c>
      <c r="C223" s="99">
        <f t="shared" ca="1" si="13"/>
        <v>7</v>
      </c>
      <c r="D223" s="99">
        <f t="shared" ca="1" si="13"/>
        <v>0</v>
      </c>
      <c r="E223" s="99">
        <f t="shared" ca="1" si="13"/>
        <v>0</v>
      </c>
      <c r="F223" s="99">
        <f t="shared" ca="1" si="13"/>
        <v>0</v>
      </c>
      <c r="G223" s="99">
        <f t="shared" ca="1" si="13"/>
        <v>0</v>
      </c>
      <c r="H223" s="99">
        <f t="shared" ca="1" si="13"/>
        <v>0</v>
      </c>
      <c r="I223" s="99">
        <f t="shared" ca="1" si="13"/>
        <v>0</v>
      </c>
      <c r="J223" s="99">
        <f t="shared" ca="1" si="13"/>
        <v>0</v>
      </c>
      <c r="K223" s="99">
        <f t="shared" ca="1" si="13"/>
        <v>1</v>
      </c>
      <c r="L223" s="99">
        <f t="shared" ca="1" si="13"/>
        <v>2</v>
      </c>
      <c r="M223" s="99">
        <f t="shared" ca="1" si="13"/>
        <v>0</v>
      </c>
      <c r="N223" s="99">
        <f t="shared" ca="1" si="13"/>
        <v>3</v>
      </c>
      <c r="O223" s="99">
        <f t="shared" ca="1" si="13"/>
        <v>3</v>
      </c>
    </row>
    <row r="224" spans="1:15">
      <c r="A224" s="105">
        <f t="shared" ca="1" si="13"/>
        <v>43673</v>
      </c>
      <c r="B224" s="99">
        <f t="shared" ca="1" si="13"/>
        <v>2019</v>
      </c>
      <c r="C224" s="99">
        <f t="shared" ca="1" si="13"/>
        <v>7</v>
      </c>
      <c r="D224" s="99">
        <f t="shared" ca="1" si="13"/>
        <v>0</v>
      </c>
      <c r="E224" s="99">
        <f t="shared" ca="1" si="13"/>
        <v>0</v>
      </c>
      <c r="F224" s="99">
        <f t="shared" ca="1" si="13"/>
        <v>0</v>
      </c>
      <c r="G224" s="99">
        <f t="shared" ca="1" si="13"/>
        <v>0</v>
      </c>
      <c r="H224" s="99">
        <f t="shared" ca="1" si="13"/>
        <v>0</v>
      </c>
      <c r="I224" s="99">
        <f t="shared" ca="1" si="13"/>
        <v>0</v>
      </c>
      <c r="J224" s="99">
        <f t="shared" ca="1" si="13"/>
        <v>0</v>
      </c>
      <c r="K224" s="99">
        <f t="shared" ca="1" si="13"/>
        <v>2</v>
      </c>
      <c r="L224" s="99">
        <f t="shared" ca="1" si="13"/>
        <v>3</v>
      </c>
      <c r="M224" s="99">
        <f t="shared" ca="1" si="13"/>
        <v>45</v>
      </c>
      <c r="N224" s="99">
        <f t="shared" ca="1" si="13"/>
        <v>5</v>
      </c>
      <c r="O224" s="99">
        <f t="shared" ca="1" si="13"/>
        <v>5</v>
      </c>
    </row>
    <row r="225" spans="1:15">
      <c r="A225" s="105">
        <f t="shared" ca="1" si="13"/>
        <v>43701</v>
      </c>
      <c r="B225" s="99">
        <f t="shared" ca="1" si="13"/>
        <v>2019</v>
      </c>
      <c r="C225" s="99">
        <f t="shared" ca="1" si="13"/>
        <v>8</v>
      </c>
      <c r="D225" s="99">
        <f t="shared" ca="1" si="13"/>
        <v>0</v>
      </c>
      <c r="E225" s="99">
        <f t="shared" ca="1" si="13"/>
        <v>0</v>
      </c>
      <c r="F225" s="99">
        <f t="shared" ca="1" si="13"/>
        <v>0</v>
      </c>
      <c r="G225" s="99">
        <f t="shared" ca="1" si="13"/>
        <v>0</v>
      </c>
      <c r="H225" s="99">
        <f t="shared" ca="1" si="13"/>
        <v>1</v>
      </c>
      <c r="I225" s="99">
        <f t="shared" ca="1" si="13"/>
        <v>0</v>
      </c>
      <c r="J225" s="99">
        <f t="shared" ca="1" si="13"/>
        <v>0</v>
      </c>
      <c r="K225" s="99">
        <f t="shared" ca="1" si="13"/>
        <v>1</v>
      </c>
      <c r="L225" s="99">
        <f t="shared" ca="1" si="13"/>
        <v>2</v>
      </c>
      <c r="M225" s="99">
        <f t="shared" ca="1" si="13"/>
        <v>20</v>
      </c>
      <c r="N225" s="99">
        <f t="shared" ca="1" si="13"/>
        <v>4</v>
      </c>
      <c r="O225" s="99">
        <f t="shared" ca="1" si="13"/>
        <v>4</v>
      </c>
    </row>
    <row r="226" spans="1:15">
      <c r="A226" s="105">
        <f t="shared" ca="1" si="13"/>
        <v>43729</v>
      </c>
      <c r="B226" s="99">
        <f t="shared" ca="1" si="13"/>
        <v>2019</v>
      </c>
      <c r="C226" s="99">
        <f t="shared" ca="1" si="13"/>
        <v>9</v>
      </c>
      <c r="D226" s="99">
        <f t="shared" ca="1" si="13"/>
        <v>1</v>
      </c>
      <c r="E226" s="99">
        <f t="shared" ca="1" si="13"/>
        <v>0</v>
      </c>
      <c r="F226" s="99">
        <f t="shared" ca="1" si="13"/>
        <v>1</v>
      </c>
      <c r="G226" s="99">
        <f t="shared" ca="1" si="13"/>
        <v>0</v>
      </c>
      <c r="H226" s="99">
        <f t="shared" ca="1" si="13"/>
        <v>0</v>
      </c>
      <c r="I226" s="99">
        <f t="shared" ca="1" si="13"/>
        <v>0</v>
      </c>
      <c r="J226" s="99">
        <f t="shared" ca="1" si="13"/>
        <v>0</v>
      </c>
      <c r="K226" s="99">
        <f t="shared" ca="1" si="13"/>
        <v>2</v>
      </c>
      <c r="L226" s="99">
        <f t="shared" ca="1" si="13"/>
        <v>2</v>
      </c>
      <c r="M226" s="99">
        <f t="shared" ca="1" si="13"/>
        <v>37</v>
      </c>
      <c r="N226" s="99">
        <f t="shared" ca="1" si="13"/>
        <v>6</v>
      </c>
      <c r="O226" s="99">
        <f t="shared" ca="1" si="13"/>
        <v>6</v>
      </c>
    </row>
    <row r="227" spans="1:15">
      <c r="A227" s="105">
        <f t="shared" ca="1" si="13"/>
        <v>43757</v>
      </c>
      <c r="B227" s="99">
        <f t="shared" ca="1" si="13"/>
        <v>2019</v>
      </c>
      <c r="C227" s="99">
        <f t="shared" ca="1" si="13"/>
        <v>10</v>
      </c>
      <c r="D227" s="99">
        <f t="shared" ca="1" si="13"/>
        <v>1</v>
      </c>
      <c r="E227" s="99">
        <f t="shared" ca="1" si="13"/>
        <v>0</v>
      </c>
      <c r="F227" s="99">
        <f t="shared" ca="1" si="13"/>
        <v>1</v>
      </c>
      <c r="G227" s="99">
        <f t="shared" ca="1" si="13"/>
        <v>0</v>
      </c>
      <c r="H227" s="99">
        <f t="shared" ca="1" si="13"/>
        <v>0</v>
      </c>
      <c r="I227" s="99">
        <f t="shared" ca="1" si="13"/>
        <v>0</v>
      </c>
      <c r="J227" s="99">
        <f t="shared" ca="1" si="13"/>
        <v>0</v>
      </c>
      <c r="K227" s="99">
        <f t="shared" ca="1" si="13"/>
        <v>2</v>
      </c>
      <c r="L227" s="99">
        <f t="shared" ca="1" si="13"/>
        <v>1</v>
      </c>
      <c r="M227" s="99">
        <f t="shared" ca="1" si="13"/>
        <v>34</v>
      </c>
      <c r="N227" s="99">
        <f t="shared" ca="1" si="13"/>
        <v>5</v>
      </c>
      <c r="O227" s="99">
        <f t="shared" ca="1" si="13"/>
        <v>5</v>
      </c>
    </row>
    <row r="228" spans="1:15">
      <c r="A228" s="105">
        <f t="shared" ca="1" si="13"/>
        <v>43792</v>
      </c>
      <c r="B228" s="99">
        <f t="shared" ca="1" si="13"/>
        <v>2019</v>
      </c>
      <c r="C228" s="99">
        <f t="shared" ca="1" si="13"/>
        <v>11</v>
      </c>
      <c r="D228" s="99">
        <f t="shared" ca="1" si="13"/>
        <v>1</v>
      </c>
      <c r="E228" s="99">
        <f t="shared" ca="1" si="13"/>
        <v>0</v>
      </c>
      <c r="F228" s="99">
        <f t="shared" ca="1" si="13"/>
        <v>1</v>
      </c>
      <c r="G228" s="99">
        <f t="shared" ca="1" si="13"/>
        <v>0</v>
      </c>
      <c r="H228" s="99">
        <f t="shared" ca="1" si="13"/>
        <v>0</v>
      </c>
      <c r="I228" s="99">
        <f t="shared" ca="1" si="13"/>
        <v>0</v>
      </c>
      <c r="J228" s="99">
        <f t="shared" ca="1" si="13"/>
        <v>0</v>
      </c>
      <c r="K228" s="99">
        <f t="shared" ca="1" si="13"/>
        <v>1</v>
      </c>
      <c r="L228" s="99">
        <f t="shared" ca="1" si="13"/>
        <v>1</v>
      </c>
      <c r="M228" s="99">
        <f t="shared" ca="1" si="13"/>
        <v>45</v>
      </c>
      <c r="N228" s="99">
        <f t="shared" ca="1" si="13"/>
        <v>4</v>
      </c>
      <c r="O228" s="99">
        <f t="shared" ca="1" si="13"/>
        <v>4</v>
      </c>
    </row>
    <row r="229" spans="1:15">
      <c r="A229" s="105">
        <f t="shared" ref="A229:O245" ca="1" si="14">INDIRECT(ADDRESS(144+COLUMN(A229)-COLUMN($A$2),7+ROW(A229)-ROW($A$2),1,1,"Timeline"),1)</f>
        <v>43820</v>
      </c>
      <c r="B229" s="99">
        <f t="shared" ca="1" si="14"/>
        <v>2019</v>
      </c>
      <c r="C229" s="99">
        <f t="shared" ca="1" si="14"/>
        <v>12</v>
      </c>
      <c r="D229" s="99">
        <f t="shared" ca="1" si="14"/>
        <v>0</v>
      </c>
      <c r="E229" s="99">
        <f t="shared" ca="1" si="14"/>
        <v>0</v>
      </c>
      <c r="F229" s="99">
        <f t="shared" ca="1" si="14"/>
        <v>0</v>
      </c>
      <c r="G229" s="99">
        <f t="shared" ca="1" si="14"/>
        <v>0</v>
      </c>
      <c r="H229" s="99">
        <f t="shared" ca="1" si="14"/>
        <v>0</v>
      </c>
      <c r="I229" s="99">
        <f t="shared" ca="1" si="14"/>
        <v>0</v>
      </c>
      <c r="J229" s="99">
        <f t="shared" ca="1" si="14"/>
        <v>0</v>
      </c>
      <c r="K229" s="99">
        <f t="shared" ca="1" si="14"/>
        <v>1</v>
      </c>
      <c r="L229" s="99">
        <f t="shared" ca="1" si="14"/>
        <v>0</v>
      </c>
      <c r="M229" s="99">
        <f t="shared" ca="1" si="14"/>
        <v>37</v>
      </c>
      <c r="N229" s="99">
        <f t="shared" ca="1" si="14"/>
        <v>1</v>
      </c>
      <c r="O229" s="99">
        <f t="shared" ca="1" si="14"/>
        <v>1</v>
      </c>
    </row>
    <row r="230" spans="1:15">
      <c r="A230" s="105">
        <f t="shared" ca="1" si="14"/>
        <v>43848</v>
      </c>
      <c r="B230" s="99">
        <f t="shared" ca="1" si="14"/>
        <v>2020</v>
      </c>
      <c r="C230" s="99">
        <f t="shared" ca="1" si="14"/>
        <v>1</v>
      </c>
      <c r="D230" s="99">
        <f t="shared" ca="1" si="14"/>
        <v>1</v>
      </c>
      <c r="E230" s="99">
        <f t="shared" ca="1" si="14"/>
        <v>0</v>
      </c>
      <c r="F230" s="99">
        <f t="shared" ca="1" si="14"/>
        <v>0</v>
      </c>
      <c r="G230" s="99">
        <f t="shared" ca="1" si="14"/>
        <v>0</v>
      </c>
      <c r="H230" s="99">
        <f t="shared" ca="1" si="14"/>
        <v>0</v>
      </c>
      <c r="I230" s="99">
        <f t="shared" ca="1" si="14"/>
        <v>0</v>
      </c>
      <c r="J230" s="99">
        <f t="shared" ca="1" si="14"/>
        <v>0</v>
      </c>
      <c r="K230" s="99">
        <f t="shared" ca="1" si="14"/>
        <v>3</v>
      </c>
      <c r="L230" s="99">
        <f t="shared" ca="1" si="14"/>
        <v>1</v>
      </c>
      <c r="M230" s="99">
        <f t="shared" ca="1" si="14"/>
        <v>31</v>
      </c>
      <c r="N230" s="99">
        <f t="shared" ca="1" si="14"/>
        <v>5</v>
      </c>
      <c r="O230" s="99">
        <f t="shared" ca="1" si="14"/>
        <v>5</v>
      </c>
    </row>
    <row r="231" spans="1:15">
      <c r="A231" s="105">
        <f t="shared" ca="1" si="14"/>
        <v>43876</v>
      </c>
      <c r="B231" s="99">
        <f t="shared" ca="1" si="14"/>
        <v>2020</v>
      </c>
      <c r="C231" s="99">
        <f t="shared" ca="1" si="14"/>
        <v>2</v>
      </c>
      <c r="D231" s="99">
        <f t="shared" ca="1" si="14"/>
        <v>0</v>
      </c>
      <c r="E231" s="99">
        <f t="shared" ca="1" si="14"/>
        <v>0</v>
      </c>
      <c r="F231" s="99">
        <f t="shared" ca="1" si="14"/>
        <v>0</v>
      </c>
      <c r="G231" s="99">
        <f t="shared" ca="1" si="14"/>
        <v>0</v>
      </c>
      <c r="H231" s="99">
        <f t="shared" ca="1" si="14"/>
        <v>0</v>
      </c>
      <c r="I231" s="99">
        <f t="shared" ca="1" si="14"/>
        <v>0</v>
      </c>
      <c r="J231" s="99">
        <f t="shared" ca="1" si="14"/>
        <v>0</v>
      </c>
      <c r="K231" s="99">
        <f t="shared" ca="1" si="14"/>
        <v>2</v>
      </c>
      <c r="L231" s="99">
        <f t="shared" ca="1" si="14"/>
        <v>2</v>
      </c>
      <c r="M231" s="99">
        <f t="shared" ca="1" si="14"/>
        <v>24</v>
      </c>
      <c r="N231" s="99">
        <f t="shared" ca="1" si="14"/>
        <v>4</v>
      </c>
      <c r="O231" s="99">
        <f t="shared" ca="1" si="14"/>
        <v>4</v>
      </c>
    </row>
    <row r="232" spans="1:15">
      <c r="A232" s="105">
        <f t="shared" ca="1" si="14"/>
        <v>43904</v>
      </c>
      <c r="B232" s="99">
        <f t="shared" ca="1" si="14"/>
        <v>2020</v>
      </c>
      <c r="C232" s="99">
        <f t="shared" ca="1" si="14"/>
        <v>3</v>
      </c>
      <c r="D232" s="99">
        <f t="shared" ca="1" si="14"/>
        <v>0</v>
      </c>
      <c r="E232" s="99">
        <f t="shared" ca="1" si="14"/>
        <v>0</v>
      </c>
      <c r="F232" s="99">
        <f t="shared" ca="1" si="14"/>
        <v>1</v>
      </c>
      <c r="G232" s="99">
        <f t="shared" ca="1" si="14"/>
        <v>0</v>
      </c>
      <c r="H232" s="99">
        <f t="shared" ca="1" si="14"/>
        <v>0</v>
      </c>
      <c r="I232" s="99">
        <f t="shared" ca="1" si="14"/>
        <v>1</v>
      </c>
      <c r="J232" s="99">
        <f t="shared" ca="1" si="14"/>
        <v>0</v>
      </c>
      <c r="K232" s="99">
        <f t="shared" ca="1" si="14"/>
        <v>2</v>
      </c>
      <c r="L232" s="99">
        <f t="shared" ca="1" si="14"/>
        <v>2</v>
      </c>
      <c r="M232" s="99">
        <f t="shared" ca="1" si="14"/>
        <v>24</v>
      </c>
      <c r="N232" s="99">
        <f t="shared" ca="1" si="14"/>
        <v>6</v>
      </c>
      <c r="O232" s="99">
        <f t="shared" ca="1" si="14"/>
        <v>6</v>
      </c>
    </row>
    <row r="233" spans="1:15">
      <c r="A233" s="105">
        <f t="shared" ca="1" si="14"/>
        <v>43932</v>
      </c>
      <c r="B233" s="99">
        <f t="shared" ca="1" si="14"/>
        <v>2020</v>
      </c>
      <c r="C233" s="99">
        <f t="shared" ca="1" si="14"/>
        <v>4</v>
      </c>
      <c r="D233" s="99">
        <f t="shared" ca="1" si="14"/>
        <v>0</v>
      </c>
      <c r="E233" s="99">
        <f t="shared" ca="1" si="14"/>
        <v>0</v>
      </c>
      <c r="F233" s="99">
        <f t="shared" ca="1" si="14"/>
        <v>1</v>
      </c>
      <c r="G233" s="99">
        <f t="shared" ca="1" si="14"/>
        <v>0</v>
      </c>
      <c r="H233" s="99">
        <f t="shared" ca="1" si="14"/>
        <v>0</v>
      </c>
      <c r="I233" s="99">
        <f t="shared" ca="1" si="14"/>
        <v>1</v>
      </c>
      <c r="J233" s="99">
        <f t="shared" ca="1" si="14"/>
        <v>0</v>
      </c>
      <c r="K233" s="99">
        <f t="shared" ca="1" si="14"/>
        <v>2</v>
      </c>
      <c r="L233" s="99">
        <f t="shared" ca="1" si="14"/>
        <v>2</v>
      </c>
      <c r="M233" s="99">
        <f t="shared" ca="1" si="14"/>
        <v>37</v>
      </c>
      <c r="N233" s="99">
        <f t="shared" ca="1" si="14"/>
        <v>6</v>
      </c>
      <c r="O233" s="99">
        <f t="shared" ca="1" si="14"/>
        <v>6</v>
      </c>
    </row>
    <row r="234" spans="1:15">
      <c r="A234" s="105">
        <f t="shared" ca="1" si="14"/>
        <v>43960</v>
      </c>
      <c r="B234" s="99">
        <f t="shared" ca="1" si="14"/>
        <v>2020</v>
      </c>
      <c r="C234" s="99">
        <f t="shared" ca="1" si="14"/>
        <v>5</v>
      </c>
      <c r="D234" s="99">
        <f t="shared" ca="1" si="14"/>
        <v>1</v>
      </c>
      <c r="E234" s="99">
        <f t="shared" ca="1" si="14"/>
        <v>0</v>
      </c>
      <c r="F234" s="99">
        <f t="shared" ca="1" si="14"/>
        <v>0</v>
      </c>
      <c r="G234" s="99">
        <f t="shared" ca="1" si="14"/>
        <v>0</v>
      </c>
      <c r="H234" s="99">
        <f t="shared" ca="1" si="14"/>
        <v>0</v>
      </c>
      <c r="I234" s="99">
        <f t="shared" ca="1" si="14"/>
        <v>0</v>
      </c>
      <c r="J234" s="99">
        <f t="shared" ca="1" si="14"/>
        <v>0</v>
      </c>
      <c r="K234" s="99">
        <f t="shared" ca="1" si="14"/>
        <v>2</v>
      </c>
      <c r="L234" s="99">
        <f t="shared" ca="1" si="14"/>
        <v>0</v>
      </c>
      <c r="M234" s="99">
        <f t="shared" ca="1" si="14"/>
        <v>24</v>
      </c>
      <c r="N234" s="99">
        <f t="shared" ca="1" si="14"/>
        <v>3</v>
      </c>
      <c r="O234" s="99">
        <f t="shared" ca="1" si="14"/>
        <v>3</v>
      </c>
    </row>
    <row r="235" spans="1:15">
      <c r="A235" s="105">
        <f t="shared" ca="1" si="14"/>
        <v>43960</v>
      </c>
      <c r="B235" s="99">
        <f t="shared" ca="1" si="14"/>
        <v>2020</v>
      </c>
      <c r="C235" s="99">
        <f t="shared" ca="1" si="14"/>
        <v>5</v>
      </c>
      <c r="D235" s="99">
        <f t="shared" ca="1" si="14"/>
        <v>0</v>
      </c>
      <c r="E235" s="99">
        <f t="shared" ca="1" si="14"/>
        <v>0</v>
      </c>
      <c r="F235" s="99">
        <f t="shared" ca="1" si="14"/>
        <v>0</v>
      </c>
      <c r="G235" s="99">
        <f t="shared" ca="1" si="14"/>
        <v>0</v>
      </c>
      <c r="H235" s="99">
        <f t="shared" ca="1" si="14"/>
        <v>0</v>
      </c>
      <c r="I235" s="99">
        <f t="shared" ca="1" si="14"/>
        <v>0</v>
      </c>
      <c r="J235" s="99">
        <f t="shared" ca="1" si="14"/>
        <v>0</v>
      </c>
      <c r="K235" s="99">
        <f t="shared" ca="1" si="14"/>
        <v>1</v>
      </c>
      <c r="L235" s="99">
        <f t="shared" ca="1" si="14"/>
        <v>1</v>
      </c>
      <c r="M235" s="99">
        <f t="shared" ca="1" si="14"/>
        <v>24</v>
      </c>
      <c r="N235" s="99">
        <f t="shared" ca="1" si="14"/>
        <v>2</v>
      </c>
      <c r="O235" s="99">
        <f t="shared" ca="1" si="14"/>
        <v>2</v>
      </c>
    </row>
    <row r="236" spans="1:15">
      <c r="A236" s="105">
        <f t="shared" ca="1" si="14"/>
        <v>44016</v>
      </c>
      <c r="B236" s="99">
        <f t="shared" ca="1" si="14"/>
        <v>2020</v>
      </c>
      <c r="C236" s="99">
        <f t="shared" ca="1" si="14"/>
        <v>7</v>
      </c>
      <c r="D236" s="99">
        <f t="shared" ca="1" si="14"/>
        <v>0</v>
      </c>
      <c r="E236" s="99">
        <f t="shared" ca="1" si="14"/>
        <v>0</v>
      </c>
      <c r="F236" s="99">
        <f t="shared" ca="1" si="14"/>
        <v>0</v>
      </c>
      <c r="G236" s="99">
        <f t="shared" ca="1" si="14"/>
        <v>0</v>
      </c>
      <c r="H236" s="99">
        <f t="shared" ca="1" si="14"/>
        <v>0</v>
      </c>
      <c r="I236" s="99">
        <f t="shared" ca="1" si="14"/>
        <v>0</v>
      </c>
      <c r="J236" s="99">
        <f t="shared" ca="1" si="14"/>
        <v>0</v>
      </c>
      <c r="K236" s="99">
        <f t="shared" ca="1" si="14"/>
        <v>1</v>
      </c>
      <c r="L236" s="99">
        <f t="shared" ca="1" si="14"/>
        <v>1</v>
      </c>
      <c r="M236" s="99">
        <f t="shared" ca="1" si="14"/>
        <v>18</v>
      </c>
      <c r="N236" s="99">
        <f t="shared" ca="1" si="14"/>
        <v>2</v>
      </c>
      <c r="O236" s="99">
        <f t="shared" ca="1" si="14"/>
        <v>2</v>
      </c>
    </row>
    <row r="237" spans="1:15">
      <c r="A237" s="105">
        <f t="shared" ca="1" si="14"/>
        <v>44044</v>
      </c>
      <c r="B237" s="99">
        <f t="shared" ca="1" si="14"/>
        <v>2020</v>
      </c>
      <c r="C237" s="99">
        <f t="shared" ca="1" si="14"/>
        <v>8</v>
      </c>
      <c r="D237" s="99">
        <f t="shared" ca="1" si="14"/>
        <v>0</v>
      </c>
      <c r="E237" s="99">
        <f t="shared" ca="1" si="14"/>
        <v>0</v>
      </c>
      <c r="F237" s="99">
        <f t="shared" ca="1" si="14"/>
        <v>0</v>
      </c>
      <c r="G237" s="99">
        <f t="shared" ca="1" si="14"/>
        <v>0</v>
      </c>
      <c r="H237" s="99">
        <f t="shared" ca="1" si="14"/>
        <v>0</v>
      </c>
      <c r="I237" s="99">
        <f t="shared" ca="1" si="14"/>
        <v>0</v>
      </c>
      <c r="J237" s="99">
        <f t="shared" ca="1" si="14"/>
        <v>0</v>
      </c>
      <c r="K237" s="99">
        <f t="shared" ca="1" si="14"/>
        <v>2</v>
      </c>
      <c r="L237" s="99">
        <f t="shared" ca="1" si="14"/>
        <v>1</v>
      </c>
      <c r="M237" s="99">
        <f t="shared" ca="1" si="14"/>
        <v>22</v>
      </c>
      <c r="N237" s="99">
        <f t="shared" ca="1" si="14"/>
        <v>3</v>
      </c>
      <c r="O237" s="99">
        <f t="shared" ca="1" si="14"/>
        <v>3</v>
      </c>
    </row>
    <row r="238" spans="1:15">
      <c r="A238" s="105">
        <f t="shared" ca="1" si="14"/>
        <v>44079</v>
      </c>
      <c r="B238" s="99">
        <f t="shared" ca="1" si="14"/>
        <v>2020</v>
      </c>
      <c r="C238" s="99">
        <f t="shared" ca="1" si="14"/>
        <v>9</v>
      </c>
      <c r="D238" s="99">
        <f t="shared" ca="1" si="14"/>
        <v>2</v>
      </c>
      <c r="E238" s="99">
        <f t="shared" ca="1" si="14"/>
        <v>0</v>
      </c>
      <c r="F238" s="99">
        <f t="shared" ca="1" si="14"/>
        <v>0</v>
      </c>
      <c r="G238" s="99">
        <f t="shared" ca="1" si="14"/>
        <v>0</v>
      </c>
      <c r="H238" s="99">
        <f t="shared" ca="1" si="14"/>
        <v>0</v>
      </c>
      <c r="I238" s="99">
        <f t="shared" ca="1" si="14"/>
        <v>0</v>
      </c>
      <c r="J238" s="99">
        <f t="shared" ca="1" si="14"/>
        <v>0</v>
      </c>
      <c r="K238" s="99">
        <f t="shared" ca="1" si="14"/>
        <v>2</v>
      </c>
      <c r="L238" s="99">
        <f t="shared" ca="1" si="14"/>
        <v>1</v>
      </c>
      <c r="M238" s="99">
        <f t="shared" ca="1" si="14"/>
        <v>33</v>
      </c>
      <c r="N238" s="99">
        <f t="shared" ca="1" si="14"/>
        <v>5</v>
      </c>
      <c r="O238" s="99">
        <f t="shared" ca="1" si="14"/>
        <v>5</v>
      </c>
    </row>
    <row r="239" spans="1:15">
      <c r="A239" s="105">
        <f t="shared" ca="1" si="14"/>
        <v>44107</v>
      </c>
      <c r="B239" s="99">
        <f t="shared" ca="1" si="14"/>
        <v>2020</v>
      </c>
      <c r="C239" s="99">
        <f t="shared" ca="1" si="14"/>
        <v>10</v>
      </c>
      <c r="D239" s="99">
        <f t="shared" ca="1" si="14"/>
        <v>0</v>
      </c>
      <c r="E239" s="99">
        <f t="shared" ca="1" si="14"/>
        <v>0</v>
      </c>
      <c r="F239" s="99">
        <f t="shared" ca="1" si="14"/>
        <v>0</v>
      </c>
      <c r="G239" s="99">
        <f t="shared" ca="1" si="14"/>
        <v>0</v>
      </c>
      <c r="H239" s="99">
        <f t="shared" ca="1" si="14"/>
        <v>0</v>
      </c>
      <c r="I239" s="99">
        <f t="shared" ca="1" si="14"/>
        <v>0</v>
      </c>
      <c r="J239" s="99">
        <f t="shared" ca="1" si="14"/>
        <v>0</v>
      </c>
      <c r="K239" s="99">
        <f t="shared" ca="1" si="14"/>
        <v>3</v>
      </c>
      <c r="L239" s="99">
        <f t="shared" ca="1" si="14"/>
        <v>0</v>
      </c>
      <c r="M239" s="99">
        <f t="shared" ca="1" si="14"/>
        <v>41</v>
      </c>
      <c r="N239" s="99">
        <f t="shared" ca="1" si="14"/>
        <v>3</v>
      </c>
      <c r="O239" s="99">
        <f t="shared" ca="1" si="14"/>
        <v>3</v>
      </c>
    </row>
    <row r="240" spans="1:15">
      <c r="A240" s="105">
        <f t="shared" ca="1" si="14"/>
        <v>44142</v>
      </c>
      <c r="B240" s="99">
        <f t="shared" ca="1" si="14"/>
        <v>2020</v>
      </c>
      <c r="C240" s="99">
        <f t="shared" ca="1" si="14"/>
        <v>11</v>
      </c>
      <c r="D240" s="99">
        <f t="shared" ca="1" si="14"/>
        <v>0</v>
      </c>
      <c r="E240" s="99">
        <f t="shared" ca="1" si="14"/>
        <v>0</v>
      </c>
      <c r="F240" s="99">
        <f t="shared" ca="1" si="14"/>
        <v>0</v>
      </c>
      <c r="G240" s="99">
        <f t="shared" ca="1" si="14"/>
        <v>0</v>
      </c>
      <c r="H240" s="99">
        <f t="shared" ca="1" si="14"/>
        <v>0</v>
      </c>
      <c r="I240" s="99">
        <f t="shared" ca="1" si="14"/>
        <v>0</v>
      </c>
      <c r="J240" s="99">
        <f t="shared" ca="1" si="14"/>
        <v>0</v>
      </c>
      <c r="K240" s="99">
        <f t="shared" ca="1" si="14"/>
        <v>3</v>
      </c>
      <c r="L240" s="99">
        <f t="shared" ca="1" si="14"/>
        <v>2</v>
      </c>
      <c r="M240" s="99">
        <f t="shared" ca="1" si="14"/>
        <v>27</v>
      </c>
      <c r="N240" s="99">
        <f t="shared" ca="1" si="14"/>
        <v>5</v>
      </c>
      <c r="O240" s="99">
        <f t="shared" ca="1" si="14"/>
        <v>5</v>
      </c>
    </row>
    <row r="241" spans="1:15">
      <c r="A241" s="105">
        <f t="shared" ca="1" si="14"/>
        <v>44177</v>
      </c>
      <c r="B241" s="99">
        <f t="shared" ca="1" si="14"/>
        <v>2020</v>
      </c>
      <c r="C241" s="99">
        <f t="shared" ca="1" si="14"/>
        <v>12</v>
      </c>
      <c r="D241" s="99">
        <f t="shared" ca="1" si="14"/>
        <v>0</v>
      </c>
      <c r="E241" s="99">
        <f t="shared" ca="1" si="14"/>
        <v>0</v>
      </c>
      <c r="F241" s="99">
        <f t="shared" ca="1" si="14"/>
        <v>0</v>
      </c>
      <c r="G241" s="99">
        <f t="shared" ca="1" si="14"/>
        <v>0</v>
      </c>
      <c r="H241" s="99">
        <f t="shared" ca="1" si="14"/>
        <v>0</v>
      </c>
      <c r="I241" s="99">
        <f t="shared" ca="1" si="14"/>
        <v>0</v>
      </c>
      <c r="J241" s="99">
        <f t="shared" ca="1" si="14"/>
        <v>0</v>
      </c>
      <c r="K241" s="99">
        <f t="shared" ca="1" si="14"/>
        <v>2</v>
      </c>
      <c r="L241" s="99">
        <f t="shared" ca="1" si="14"/>
        <v>0</v>
      </c>
      <c r="M241" s="99">
        <f t="shared" ca="1" si="14"/>
        <v>27</v>
      </c>
      <c r="N241" s="99">
        <f t="shared" ca="1" si="14"/>
        <v>2</v>
      </c>
      <c r="O241" s="99">
        <f t="shared" ca="1" si="14"/>
        <v>2</v>
      </c>
    </row>
    <row r="242" spans="1:15">
      <c r="A242" s="105">
        <f t="shared" ca="1" si="14"/>
        <v>44212</v>
      </c>
      <c r="B242" s="99">
        <f t="shared" ca="1" si="14"/>
        <v>2021</v>
      </c>
      <c r="C242" s="99">
        <f t="shared" ca="1" si="14"/>
        <v>1</v>
      </c>
      <c r="D242" s="99">
        <f t="shared" ca="1" si="14"/>
        <v>0</v>
      </c>
      <c r="E242" s="99">
        <f t="shared" ca="1" si="14"/>
        <v>0</v>
      </c>
      <c r="F242" s="99">
        <f t="shared" ca="1" si="14"/>
        <v>0</v>
      </c>
      <c r="G242" s="99">
        <f t="shared" ca="1" si="14"/>
        <v>0</v>
      </c>
      <c r="H242" s="99">
        <f t="shared" ca="1" si="14"/>
        <v>0</v>
      </c>
      <c r="I242" s="99">
        <f t="shared" ca="1" si="14"/>
        <v>0</v>
      </c>
      <c r="J242" s="99">
        <f t="shared" ca="1" si="14"/>
        <v>0</v>
      </c>
      <c r="K242" s="99">
        <f t="shared" ca="1" si="14"/>
        <v>1</v>
      </c>
      <c r="L242" s="99">
        <f t="shared" ca="1" si="14"/>
        <v>1</v>
      </c>
      <c r="M242" s="99">
        <f t="shared" ca="1" si="14"/>
        <v>22</v>
      </c>
      <c r="N242" s="99">
        <f t="shared" ca="1" si="14"/>
        <v>2</v>
      </c>
      <c r="O242" s="99">
        <f t="shared" ca="1" si="14"/>
        <v>2</v>
      </c>
    </row>
    <row r="243" spans="1:15">
      <c r="A243" s="105">
        <f t="shared" ca="1" si="14"/>
        <v>44240</v>
      </c>
      <c r="B243" s="99">
        <f t="shared" ca="1" si="14"/>
        <v>2021</v>
      </c>
      <c r="C243" s="99">
        <f t="shared" ca="1" si="14"/>
        <v>2</v>
      </c>
      <c r="D243" s="99">
        <f t="shared" ca="1" si="14"/>
        <v>1</v>
      </c>
      <c r="E243" s="99">
        <f t="shared" ca="1" si="14"/>
        <v>0</v>
      </c>
      <c r="F243" s="99">
        <f t="shared" ca="1" si="14"/>
        <v>0</v>
      </c>
      <c r="G243" s="99">
        <f t="shared" ca="1" si="14"/>
        <v>0</v>
      </c>
      <c r="H243" s="99">
        <f t="shared" ca="1" si="14"/>
        <v>0</v>
      </c>
      <c r="I243" s="99">
        <f t="shared" ca="1" si="14"/>
        <v>0</v>
      </c>
      <c r="J243" s="99">
        <f t="shared" ca="1" si="14"/>
        <v>0</v>
      </c>
      <c r="K243" s="99">
        <f t="shared" ca="1" si="14"/>
        <v>2</v>
      </c>
      <c r="L243" s="99">
        <f t="shared" ca="1" si="14"/>
        <v>2</v>
      </c>
      <c r="M243" s="99">
        <f t="shared" ca="1" si="14"/>
        <v>21</v>
      </c>
      <c r="N243" s="99">
        <f t="shared" ca="1" si="14"/>
        <v>5</v>
      </c>
      <c r="O243" s="99">
        <f t="shared" ca="1" si="14"/>
        <v>5</v>
      </c>
    </row>
    <row r="244" spans="1:15">
      <c r="A244" s="105">
        <f t="shared" ca="1" si="14"/>
        <v>44268</v>
      </c>
      <c r="B244" s="99">
        <f t="shared" ca="1" si="14"/>
        <v>2021</v>
      </c>
      <c r="C244" s="99">
        <f t="shared" ca="1" si="14"/>
        <v>3</v>
      </c>
      <c r="D244" s="99">
        <f t="shared" ca="1" si="14"/>
        <v>0</v>
      </c>
      <c r="E244" s="99">
        <f t="shared" ca="1" si="14"/>
        <v>0</v>
      </c>
      <c r="F244" s="99">
        <f t="shared" ca="1" si="14"/>
        <v>0</v>
      </c>
      <c r="G244" s="99">
        <f t="shared" ca="1" si="14"/>
        <v>0</v>
      </c>
      <c r="H244" s="99">
        <f t="shared" ca="1" si="14"/>
        <v>0</v>
      </c>
      <c r="I244" s="99">
        <f t="shared" ca="1" si="14"/>
        <v>0</v>
      </c>
      <c r="J244" s="99">
        <f t="shared" ca="1" si="14"/>
        <v>0</v>
      </c>
      <c r="K244" s="99">
        <f t="shared" ca="1" si="14"/>
        <v>3</v>
      </c>
      <c r="L244" s="99">
        <f t="shared" ca="1" si="14"/>
        <v>0</v>
      </c>
      <c r="M244" s="99">
        <f t="shared" ca="1" si="14"/>
        <v>19</v>
      </c>
      <c r="N244" s="99">
        <f t="shared" ca="1" si="14"/>
        <v>2</v>
      </c>
      <c r="O244" s="99">
        <f t="shared" ca="1" si="14"/>
        <v>3</v>
      </c>
    </row>
    <row r="245" spans="1:15">
      <c r="A245" s="105">
        <f t="shared" ca="1" si="14"/>
        <v>44296</v>
      </c>
      <c r="B245" s="99">
        <f t="shared" ca="1" si="14"/>
        <v>2021</v>
      </c>
      <c r="C245" s="99">
        <f t="shared" ca="1" si="14"/>
        <v>4</v>
      </c>
      <c r="D245" s="99">
        <f t="shared" ca="1" si="14"/>
        <v>0</v>
      </c>
      <c r="E245" s="99">
        <f t="shared" ca="1" si="14"/>
        <v>0</v>
      </c>
      <c r="F245" s="99">
        <f t="shared" ca="1" si="14"/>
        <v>0</v>
      </c>
      <c r="G245" s="99">
        <f t="shared" ca="1" si="14"/>
        <v>0</v>
      </c>
      <c r="H245" s="99">
        <f t="shared" ca="1" si="14"/>
        <v>0</v>
      </c>
      <c r="I245" s="99">
        <f t="shared" ca="1" si="14"/>
        <v>0</v>
      </c>
      <c r="J245" s="99">
        <f t="shared" ca="1" si="14"/>
        <v>0</v>
      </c>
      <c r="K245" s="99">
        <f t="shared" ca="1" si="14"/>
        <v>4</v>
      </c>
      <c r="L245" s="99">
        <f t="shared" ca="1" si="14"/>
        <v>2</v>
      </c>
      <c r="M245" s="99">
        <f t="shared" ca="1" si="14"/>
        <v>19</v>
      </c>
      <c r="N245" s="99">
        <f t="shared" ca="1" si="14"/>
        <v>3</v>
      </c>
      <c r="O245" s="99">
        <f t="shared" ca="1" si="14"/>
        <v>6</v>
      </c>
    </row>
    <row r="246" spans="1:15">
      <c r="A246" s="105">
        <f t="shared" ref="A246:O261" ca="1" si="15">INDIRECT(ADDRESS(144+COLUMN(A246)-COLUMN($A$2),7+ROW(A246)-ROW($A$2),1,1,"Timeline"),1)</f>
        <v>44324</v>
      </c>
      <c r="B246" s="99">
        <f t="shared" ca="1" si="15"/>
        <v>2021</v>
      </c>
      <c r="C246" s="99">
        <f t="shared" ca="1" si="15"/>
        <v>5</v>
      </c>
      <c r="D246" s="99">
        <f t="shared" ca="1" si="15"/>
        <v>0</v>
      </c>
      <c r="E246" s="99">
        <f t="shared" ca="1" si="15"/>
        <v>0</v>
      </c>
      <c r="F246" s="99">
        <f t="shared" ca="1" si="15"/>
        <v>0</v>
      </c>
      <c r="G246" s="99">
        <f t="shared" ca="1" si="15"/>
        <v>0</v>
      </c>
      <c r="H246" s="99">
        <f t="shared" ca="1" si="15"/>
        <v>0</v>
      </c>
      <c r="I246" s="99">
        <f t="shared" ca="1" si="15"/>
        <v>0</v>
      </c>
      <c r="J246" s="99">
        <f t="shared" ca="1" si="15"/>
        <v>0</v>
      </c>
      <c r="K246" s="99">
        <f t="shared" ca="1" si="15"/>
        <v>4</v>
      </c>
      <c r="L246" s="99">
        <f t="shared" ca="1" si="15"/>
        <v>0</v>
      </c>
      <c r="M246" s="99">
        <f t="shared" ca="1" si="15"/>
        <v>18</v>
      </c>
      <c r="N246" s="99">
        <f t="shared" ca="1" si="15"/>
        <v>2</v>
      </c>
      <c r="O246" s="99">
        <f t="shared" ca="1" si="15"/>
        <v>4</v>
      </c>
    </row>
    <row r="247" spans="1:15">
      <c r="A247" s="105">
        <f t="shared" ca="1" si="15"/>
        <v>44352</v>
      </c>
      <c r="B247" s="99">
        <f t="shared" ca="1" si="15"/>
        <v>2021</v>
      </c>
      <c r="C247" s="99">
        <f t="shared" ca="1" si="15"/>
        <v>6</v>
      </c>
      <c r="D247" s="99">
        <f t="shared" ca="1" si="15"/>
        <v>0</v>
      </c>
      <c r="E247" s="99">
        <f t="shared" ca="1" si="15"/>
        <v>0</v>
      </c>
      <c r="F247" s="99">
        <f t="shared" ca="1" si="15"/>
        <v>0</v>
      </c>
      <c r="G247" s="99">
        <f t="shared" ca="1" si="15"/>
        <v>0</v>
      </c>
      <c r="H247" s="99">
        <f t="shared" ca="1" si="15"/>
        <v>0</v>
      </c>
      <c r="I247" s="99">
        <f t="shared" ca="1" si="15"/>
        <v>0</v>
      </c>
      <c r="J247" s="99">
        <f t="shared" ca="1" si="15"/>
        <v>0</v>
      </c>
      <c r="K247" s="99">
        <f t="shared" ca="1" si="15"/>
        <v>3</v>
      </c>
      <c r="L247" s="99">
        <f t="shared" ca="1" si="15"/>
        <v>1</v>
      </c>
      <c r="M247" s="99">
        <f t="shared" ca="1" si="15"/>
        <v>18</v>
      </c>
      <c r="N247" s="99">
        <f t="shared" ca="1" si="15"/>
        <v>2</v>
      </c>
      <c r="O247" s="99">
        <f t="shared" ca="1" si="15"/>
        <v>4</v>
      </c>
    </row>
    <row r="248" spans="1:15">
      <c r="A248" s="105">
        <f t="shared" ca="1" si="15"/>
        <v>44387</v>
      </c>
      <c r="B248" s="99">
        <f t="shared" ca="1" si="15"/>
        <v>2021</v>
      </c>
      <c r="C248" s="99">
        <f t="shared" ca="1" si="15"/>
        <v>7</v>
      </c>
      <c r="D248" s="99">
        <f t="shared" ca="1" si="15"/>
        <v>1</v>
      </c>
      <c r="E248" s="99">
        <f t="shared" ca="1" si="15"/>
        <v>0</v>
      </c>
      <c r="F248" s="99">
        <f t="shared" ca="1" si="15"/>
        <v>0</v>
      </c>
      <c r="G248" s="99">
        <f t="shared" ca="1" si="15"/>
        <v>0</v>
      </c>
      <c r="H248" s="99">
        <f t="shared" ca="1" si="15"/>
        <v>0</v>
      </c>
      <c r="I248" s="99">
        <f t="shared" ca="1" si="15"/>
        <v>0</v>
      </c>
      <c r="J248" s="99">
        <f t="shared" ca="1" si="15"/>
        <v>0</v>
      </c>
      <c r="K248" s="99">
        <f t="shared" ca="1" si="15"/>
        <v>0</v>
      </c>
      <c r="L248" s="99">
        <f t="shared" ca="1" si="15"/>
        <v>0</v>
      </c>
      <c r="M248" s="99">
        <f t="shared" ca="1" si="15"/>
        <v>29</v>
      </c>
      <c r="N248" s="99">
        <f t="shared" ca="1" si="15"/>
        <v>1</v>
      </c>
      <c r="O248" s="99">
        <f t="shared" ca="1" si="15"/>
        <v>1</v>
      </c>
    </row>
    <row r="249" spans="1:15">
      <c r="A249" s="105">
        <f t="shared" ca="1" si="15"/>
        <v>44422</v>
      </c>
      <c r="B249" s="99">
        <f t="shared" ca="1" si="15"/>
        <v>2021</v>
      </c>
      <c r="C249" s="99">
        <f t="shared" ca="1" si="15"/>
        <v>8</v>
      </c>
      <c r="D249" s="99">
        <f t="shared" ca="1" si="15"/>
        <v>0</v>
      </c>
      <c r="E249" s="99">
        <f t="shared" ca="1" si="15"/>
        <v>0</v>
      </c>
      <c r="F249" s="99">
        <f t="shared" ca="1" si="15"/>
        <v>0</v>
      </c>
      <c r="G249" s="99">
        <f t="shared" ca="1" si="15"/>
        <v>0</v>
      </c>
      <c r="H249" s="99">
        <f t="shared" ca="1" si="15"/>
        <v>0</v>
      </c>
      <c r="I249" s="99">
        <f t="shared" ca="1" si="15"/>
        <v>0</v>
      </c>
      <c r="J249" s="99">
        <f t="shared" ca="1" si="15"/>
        <v>0</v>
      </c>
      <c r="K249" s="99">
        <f t="shared" ca="1" si="15"/>
        <v>4</v>
      </c>
      <c r="L249" s="99">
        <f t="shared" ca="1" si="15"/>
        <v>2</v>
      </c>
      <c r="M249" s="99">
        <f t="shared" ca="1" si="15"/>
        <v>25</v>
      </c>
      <c r="N249" s="99">
        <f t="shared" ca="1" si="15"/>
        <v>4</v>
      </c>
      <c r="O249" s="99">
        <f t="shared" ca="1" si="15"/>
        <v>6</v>
      </c>
    </row>
    <row r="250" spans="1:15">
      <c r="A250" s="105">
        <f t="shared" ca="1" si="15"/>
        <v>44457</v>
      </c>
      <c r="B250" s="99">
        <f t="shared" ca="1" si="15"/>
        <v>2021</v>
      </c>
      <c r="C250" s="99">
        <f t="shared" ca="1" si="15"/>
        <v>9</v>
      </c>
      <c r="D250" s="99">
        <f t="shared" ca="1" si="15"/>
        <v>0</v>
      </c>
      <c r="E250" s="99">
        <f t="shared" ca="1" si="15"/>
        <v>0</v>
      </c>
      <c r="F250" s="99">
        <f t="shared" ca="1" si="15"/>
        <v>0</v>
      </c>
      <c r="G250" s="99">
        <f t="shared" ca="1" si="15"/>
        <v>0</v>
      </c>
      <c r="H250" s="99">
        <f t="shared" ca="1" si="15"/>
        <v>0</v>
      </c>
      <c r="I250" s="99">
        <f t="shared" ca="1" si="15"/>
        <v>0</v>
      </c>
      <c r="J250" s="99">
        <f t="shared" ca="1" si="15"/>
        <v>0</v>
      </c>
      <c r="K250" s="99">
        <f t="shared" ca="1" si="15"/>
        <v>1</v>
      </c>
      <c r="L250" s="99">
        <f t="shared" ca="1" si="15"/>
        <v>1</v>
      </c>
      <c r="M250" s="99">
        <f t="shared" ca="1" si="15"/>
        <v>12</v>
      </c>
      <c r="N250" s="99">
        <f t="shared" ca="1" si="15"/>
        <v>2</v>
      </c>
      <c r="O250" s="99">
        <f t="shared" ca="1" si="15"/>
        <v>2</v>
      </c>
    </row>
    <row r="251" spans="1:15">
      <c r="A251" s="105">
        <f t="shared" ca="1" si="15"/>
        <v>44485</v>
      </c>
      <c r="B251" s="99">
        <f t="shared" ca="1" si="15"/>
        <v>2021</v>
      </c>
      <c r="C251" s="99">
        <f t="shared" ca="1" si="15"/>
        <v>10</v>
      </c>
      <c r="D251" s="99">
        <f t="shared" ca="1" si="15"/>
        <v>0</v>
      </c>
      <c r="E251" s="99">
        <f t="shared" ca="1" si="15"/>
        <v>0</v>
      </c>
      <c r="F251" s="99">
        <f t="shared" ca="1" si="15"/>
        <v>0</v>
      </c>
      <c r="G251" s="99">
        <f t="shared" ca="1" si="15"/>
        <v>0</v>
      </c>
      <c r="H251" s="99">
        <f t="shared" ca="1" si="15"/>
        <v>0</v>
      </c>
      <c r="I251" s="99">
        <f t="shared" ca="1" si="15"/>
        <v>0</v>
      </c>
      <c r="J251" s="99">
        <f t="shared" ca="1" si="15"/>
        <v>0</v>
      </c>
      <c r="K251" s="99">
        <f t="shared" ca="1" si="15"/>
        <v>2</v>
      </c>
      <c r="L251" s="99">
        <f t="shared" ca="1" si="15"/>
        <v>1</v>
      </c>
      <c r="M251" s="99">
        <f t="shared" ca="1" si="15"/>
        <v>14</v>
      </c>
      <c r="N251" s="99">
        <f t="shared" ca="1" si="15"/>
        <v>3</v>
      </c>
      <c r="O251" s="99">
        <f t="shared" ca="1" si="15"/>
        <v>3</v>
      </c>
    </row>
    <row r="252" spans="1:15">
      <c r="A252" s="105">
        <f t="shared" ca="1" si="15"/>
        <v>44514</v>
      </c>
      <c r="B252" s="99">
        <f t="shared" ca="1" si="15"/>
        <v>2021</v>
      </c>
      <c r="C252" s="99">
        <f t="shared" ca="1" si="15"/>
        <v>11</v>
      </c>
      <c r="D252" s="99">
        <f t="shared" ca="1" si="15"/>
        <v>1</v>
      </c>
      <c r="E252" s="99">
        <f t="shared" ca="1" si="15"/>
        <v>0</v>
      </c>
      <c r="F252" s="99">
        <f t="shared" ca="1" si="15"/>
        <v>0</v>
      </c>
      <c r="G252" s="99">
        <f t="shared" ca="1" si="15"/>
        <v>0</v>
      </c>
      <c r="H252" s="99">
        <f t="shared" ca="1" si="15"/>
        <v>0</v>
      </c>
      <c r="I252" s="99">
        <f t="shared" ca="1" si="15"/>
        <v>0</v>
      </c>
      <c r="J252" s="99">
        <f t="shared" ca="1" si="15"/>
        <v>0</v>
      </c>
      <c r="K252" s="99">
        <f t="shared" ca="1" si="15"/>
        <v>4</v>
      </c>
      <c r="L252" s="99">
        <f t="shared" ca="1" si="15"/>
        <v>0</v>
      </c>
      <c r="M252" s="99">
        <f t="shared" ca="1" si="15"/>
        <v>25</v>
      </c>
      <c r="N252" s="99">
        <f t="shared" ca="1" si="15"/>
        <v>2</v>
      </c>
      <c r="O252" s="99">
        <f t="shared" ca="1" si="15"/>
        <v>5</v>
      </c>
    </row>
    <row r="253" spans="1:15">
      <c r="A253" s="105">
        <f t="shared" ca="1" si="15"/>
        <v>44548</v>
      </c>
      <c r="B253" s="99">
        <f t="shared" ca="1" si="15"/>
        <v>2021</v>
      </c>
      <c r="C253" s="99">
        <f t="shared" ca="1" si="15"/>
        <v>12</v>
      </c>
      <c r="D253" s="99">
        <f t="shared" ca="1" si="15"/>
        <v>1</v>
      </c>
      <c r="E253" s="99">
        <f t="shared" ca="1" si="15"/>
        <v>0</v>
      </c>
      <c r="F253" s="99">
        <f t="shared" ca="1" si="15"/>
        <v>0</v>
      </c>
      <c r="G253" s="99">
        <f t="shared" ca="1" si="15"/>
        <v>0</v>
      </c>
      <c r="H253" s="99">
        <f t="shared" ca="1" si="15"/>
        <v>0</v>
      </c>
      <c r="I253" s="99">
        <f t="shared" ca="1" si="15"/>
        <v>0</v>
      </c>
      <c r="J253" s="99">
        <f t="shared" ca="1" si="15"/>
        <v>0</v>
      </c>
      <c r="K253" s="99">
        <f t="shared" ca="1" si="15"/>
        <v>2</v>
      </c>
      <c r="L253" s="99">
        <f t="shared" ca="1" si="15"/>
        <v>1</v>
      </c>
      <c r="M253" s="99">
        <f t="shared" ca="1" si="15"/>
        <v>9</v>
      </c>
      <c r="N253" s="99">
        <f t="shared" ca="1" si="15"/>
        <v>3</v>
      </c>
      <c r="O253" s="99">
        <f t="shared" ca="1" si="15"/>
        <v>4</v>
      </c>
    </row>
    <row r="254" spans="1:15">
      <c r="A254" s="105">
        <f t="shared" ca="1" si="15"/>
        <v>44575</v>
      </c>
      <c r="B254" s="99">
        <f t="shared" ca="1" si="15"/>
        <v>2022</v>
      </c>
      <c r="C254" s="99">
        <f t="shared" ca="1" si="15"/>
        <v>1</v>
      </c>
      <c r="D254" s="99">
        <f t="shared" ca="1" si="15"/>
        <v>1</v>
      </c>
      <c r="E254" s="99">
        <f t="shared" ca="1" si="15"/>
        <v>0</v>
      </c>
      <c r="F254" s="99">
        <f t="shared" ca="1" si="15"/>
        <v>1</v>
      </c>
      <c r="G254" s="99">
        <f t="shared" ca="1" si="15"/>
        <v>0</v>
      </c>
      <c r="H254" s="99">
        <f t="shared" ca="1" si="15"/>
        <v>0</v>
      </c>
      <c r="I254" s="99">
        <f t="shared" ca="1" si="15"/>
        <v>0</v>
      </c>
      <c r="J254" s="99">
        <f t="shared" ca="1" si="15"/>
        <v>0</v>
      </c>
      <c r="K254" s="99">
        <f t="shared" ca="1" si="15"/>
        <v>6</v>
      </c>
      <c r="L254" s="99">
        <f t="shared" ca="1" si="15"/>
        <v>2</v>
      </c>
      <c r="M254" s="99">
        <f t="shared" ca="1" si="15"/>
        <v>30</v>
      </c>
      <c r="N254" s="99">
        <f t="shared" ca="1" si="15"/>
        <v>8</v>
      </c>
      <c r="O254" s="99">
        <f t="shared" ca="1" si="15"/>
        <v>10</v>
      </c>
    </row>
    <row r="255" spans="1:15">
      <c r="A255" s="105">
        <f t="shared" ca="1" si="15"/>
        <v>44603</v>
      </c>
      <c r="B255" s="99">
        <f t="shared" ca="1" si="15"/>
        <v>2022</v>
      </c>
      <c r="C255" s="99">
        <f t="shared" ca="1" si="15"/>
        <v>2</v>
      </c>
      <c r="D255" s="99">
        <f t="shared" ca="1" si="15"/>
        <v>1</v>
      </c>
      <c r="E255" s="99">
        <f t="shared" ca="1" si="15"/>
        <v>0</v>
      </c>
      <c r="F255" s="99">
        <f t="shared" ca="1" si="15"/>
        <v>0</v>
      </c>
      <c r="G255" s="99">
        <f t="shared" ca="1" si="15"/>
        <v>0</v>
      </c>
      <c r="H255" s="99">
        <f t="shared" ca="1" si="15"/>
        <v>0</v>
      </c>
      <c r="I255" s="99">
        <f t="shared" ca="1" si="15"/>
        <v>0</v>
      </c>
      <c r="J255" s="99">
        <f t="shared" ca="1" si="15"/>
        <v>0</v>
      </c>
      <c r="K255" s="99">
        <f t="shared" ca="1" si="15"/>
        <v>3</v>
      </c>
      <c r="L255" s="99">
        <f t="shared" ca="1" si="15"/>
        <v>1</v>
      </c>
      <c r="M255" s="99">
        <f t="shared" ca="1" si="15"/>
        <v>13</v>
      </c>
      <c r="N255" s="99">
        <f t="shared" ca="1" si="15"/>
        <v>3</v>
      </c>
      <c r="O255" s="99">
        <f t="shared" ca="1" si="15"/>
        <v>5</v>
      </c>
    </row>
    <row r="256" spans="1:15">
      <c r="A256" s="105">
        <f t="shared" ca="1" si="15"/>
        <v>44631</v>
      </c>
      <c r="B256" s="99">
        <f t="shared" ca="1" si="15"/>
        <v>2022</v>
      </c>
      <c r="C256" s="99">
        <f t="shared" ca="1" si="15"/>
        <v>3</v>
      </c>
      <c r="D256" s="99">
        <f t="shared" ca="1" si="15"/>
        <v>0</v>
      </c>
      <c r="E256" s="99">
        <f t="shared" ca="1" si="15"/>
        <v>0</v>
      </c>
      <c r="F256" s="99">
        <f t="shared" ca="1" si="15"/>
        <v>0</v>
      </c>
      <c r="G256" s="99">
        <f t="shared" ca="1" si="15"/>
        <v>0</v>
      </c>
      <c r="H256" s="99">
        <f t="shared" ca="1" si="15"/>
        <v>0</v>
      </c>
      <c r="I256" s="99">
        <f t="shared" ca="1" si="15"/>
        <v>0</v>
      </c>
      <c r="J256" s="99">
        <f t="shared" ca="1" si="15"/>
        <v>0</v>
      </c>
      <c r="K256" s="99">
        <f t="shared" ca="1" si="15"/>
        <v>0</v>
      </c>
      <c r="L256" s="99">
        <f t="shared" ca="1" si="15"/>
        <v>1</v>
      </c>
      <c r="M256" s="99">
        <f t="shared" ca="1" si="15"/>
        <v>29</v>
      </c>
      <c r="N256" s="99">
        <f t="shared" ca="1" si="15"/>
        <v>2</v>
      </c>
      <c r="O256" s="99">
        <f t="shared" ca="1" si="15"/>
        <v>2</v>
      </c>
    </row>
    <row r="257" spans="1:15">
      <c r="A257" s="105">
        <f ca="1">INDIRECT(ADDRESS(144+COLUMN(A257)-COLUMN($A$2),7+ROW(A257)-ROW($A$2),1,1,"Timeline"),1)</f>
        <v>44659</v>
      </c>
      <c r="B257" s="99">
        <f t="shared" ref="B257:O261" ca="1" si="16">INDIRECT(ADDRESS(144+COLUMN(B257)-COLUMN($A$2),7+ROW(B257)-ROW($A$2),1,1,"Timeline"),1)</f>
        <v>2022</v>
      </c>
      <c r="C257" s="99">
        <f t="shared" ca="1" si="16"/>
        <v>4</v>
      </c>
      <c r="D257" s="99">
        <f t="shared" ca="1" si="16"/>
        <v>1</v>
      </c>
      <c r="E257" s="99">
        <f t="shared" ca="1" si="16"/>
        <v>0</v>
      </c>
      <c r="F257" s="99">
        <f t="shared" ca="1" si="16"/>
        <v>0</v>
      </c>
      <c r="G257" s="99">
        <f t="shared" ca="1" si="16"/>
        <v>0</v>
      </c>
      <c r="H257" s="99">
        <f t="shared" ca="1" si="16"/>
        <v>0</v>
      </c>
      <c r="I257" s="99">
        <f t="shared" ca="1" si="16"/>
        <v>0</v>
      </c>
      <c r="J257" s="99">
        <f t="shared" ca="1" si="16"/>
        <v>0</v>
      </c>
      <c r="K257" s="99">
        <f t="shared" ca="1" si="16"/>
        <v>4</v>
      </c>
      <c r="L257" s="99">
        <f t="shared" ca="1" si="16"/>
        <v>2</v>
      </c>
      <c r="M257" s="99">
        <f t="shared" ca="1" si="16"/>
        <v>22</v>
      </c>
      <c r="N257" s="99">
        <f t="shared" ca="1" si="16"/>
        <v>4</v>
      </c>
      <c r="O257" s="99">
        <f t="shared" ca="1" si="16"/>
        <v>7</v>
      </c>
    </row>
    <row r="258" spans="1:15">
      <c r="A258" s="105">
        <f t="shared" ca="1" si="15"/>
        <v>44687</v>
      </c>
      <c r="B258" s="99">
        <f t="shared" ca="1" si="15"/>
        <v>2022</v>
      </c>
      <c r="C258" s="99">
        <f t="shared" ca="1" si="15"/>
        <v>5</v>
      </c>
      <c r="D258" s="99">
        <f t="shared" ca="1" si="15"/>
        <v>0</v>
      </c>
      <c r="E258" s="99">
        <f t="shared" ca="1" si="15"/>
        <v>0</v>
      </c>
      <c r="F258" s="99">
        <f t="shared" ca="1" si="15"/>
        <v>0</v>
      </c>
      <c r="G258" s="99">
        <f t="shared" ca="1" si="15"/>
        <v>0</v>
      </c>
      <c r="H258" s="99">
        <f t="shared" ca="1" si="15"/>
        <v>0</v>
      </c>
      <c r="I258" s="99">
        <f t="shared" ca="1" si="15"/>
        <v>0</v>
      </c>
      <c r="J258" s="99">
        <f t="shared" ca="1" si="15"/>
        <v>0</v>
      </c>
      <c r="K258" s="99">
        <f t="shared" ca="1" si="15"/>
        <v>2</v>
      </c>
      <c r="L258" s="99">
        <f t="shared" ca="1" si="15"/>
        <v>1</v>
      </c>
      <c r="M258" s="99">
        <f t="shared" ca="1" si="15"/>
        <v>16</v>
      </c>
      <c r="N258" s="99">
        <f t="shared" ca="1" si="15"/>
        <v>2</v>
      </c>
      <c r="O258" s="99">
        <f t="shared" ca="1" si="15"/>
        <v>3</v>
      </c>
    </row>
    <row r="259" spans="1:15">
      <c r="A259" s="105">
        <f t="shared" ca="1" si="15"/>
        <v>44715</v>
      </c>
      <c r="B259" s="99">
        <f t="shared" ca="1" si="16"/>
        <v>2022</v>
      </c>
      <c r="C259" s="99">
        <f t="shared" ca="1" si="16"/>
        <v>6</v>
      </c>
      <c r="D259" s="99">
        <f t="shared" ca="1" si="16"/>
        <v>1</v>
      </c>
      <c r="E259" s="99">
        <f t="shared" ca="1" si="16"/>
        <v>0</v>
      </c>
      <c r="F259" s="99">
        <f t="shared" ca="1" si="16"/>
        <v>0</v>
      </c>
      <c r="G259" s="99">
        <f t="shared" ca="1" si="16"/>
        <v>0</v>
      </c>
      <c r="H259" s="99">
        <f t="shared" ca="1" si="16"/>
        <v>0</v>
      </c>
      <c r="I259" s="99">
        <f t="shared" ca="1" si="16"/>
        <v>0</v>
      </c>
      <c r="J259" s="99">
        <f t="shared" ca="1" si="16"/>
        <v>0</v>
      </c>
      <c r="K259" s="99">
        <f t="shared" ca="1" si="16"/>
        <v>1</v>
      </c>
      <c r="L259" s="99">
        <f t="shared" ca="1" si="16"/>
        <v>2</v>
      </c>
      <c r="M259" s="99">
        <f t="shared" ca="1" si="16"/>
        <v>22</v>
      </c>
      <c r="N259" s="99">
        <f t="shared" ca="1" si="16"/>
        <v>5</v>
      </c>
      <c r="O259" s="99">
        <f t="shared" ca="1" si="16"/>
        <v>5</v>
      </c>
    </row>
    <row r="260" spans="1:15">
      <c r="A260" s="105">
        <f t="shared" ca="1" si="15"/>
        <v>44743</v>
      </c>
      <c r="B260" s="99">
        <f t="shared" ca="1" si="15"/>
        <v>2022</v>
      </c>
      <c r="C260" s="99">
        <f t="shared" ca="1" si="15"/>
        <v>7</v>
      </c>
      <c r="D260" s="99">
        <f t="shared" ca="1" si="15"/>
        <v>1</v>
      </c>
      <c r="E260" s="99">
        <f t="shared" ca="1" si="15"/>
        <v>0</v>
      </c>
      <c r="F260" s="99">
        <f t="shared" ca="1" si="15"/>
        <v>0</v>
      </c>
      <c r="G260" s="99">
        <f t="shared" ca="1" si="15"/>
        <v>0</v>
      </c>
      <c r="H260" s="99">
        <f t="shared" ca="1" si="15"/>
        <v>0</v>
      </c>
      <c r="I260" s="99">
        <f t="shared" ca="1" si="15"/>
        <v>0</v>
      </c>
      <c r="J260" s="99">
        <f t="shared" ca="1" si="15"/>
        <v>0</v>
      </c>
      <c r="K260" s="99">
        <f t="shared" ca="1" si="15"/>
        <v>3</v>
      </c>
      <c r="L260" s="99">
        <f t="shared" ca="1" si="15"/>
        <v>1</v>
      </c>
      <c r="M260" s="99">
        <f t="shared" ca="1" si="15"/>
        <v>30</v>
      </c>
      <c r="N260" s="99">
        <f t="shared" ca="1" si="15"/>
        <v>4</v>
      </c>
      <c r="O260" s="99">
        <f t="shared" ca="1" si="15"/>
        <v>6</v>
      </c>
    </row>
    <row r="261" spans="1:15">
      <c r="A261" s="105">
        <f t="shared" ca="1" si="15"/>
        <v>44778</v>
      </c>
      <c r="B261" s="99">
        <f t="shared" ca="1" si="16"/>
        <v>2022</v>
      </c>
      <c r="C261" s="99">
        <f t="shared" ca="1" si="16"/>
        <v>8</v>
      </c>
      <c r="D261" s="99">
        <f t="shared" ca="1" si="16"/>
        <v>0</v>
      </c>
      <c r="E261" s="99">
        <f t="shared" ca="1" si="16"/>
        <v>0</v>
      </c>
      <c r="F261" s="99">
        <f t="shared" ca="1" si="16"/>
        <v>0</v>
      </c>
      <c r="G261" s="99">
        <f t="shared" ca="1" si="16"/>
        <v>0</v>
      </c>
      <c r="H261" s="99">
        <f t="shared" ca="1" si="16"/>
        <v>0</v>
      </c>
      <c r="I261" s="99">
        <f t="shared" ca="1" si="16"/>
        <v>0</v>
      </c>
      <c r="J261" s="99">
        <f t="shared" ca="1" si="16"/>
        <v>0</v>
      </c>
      <c r="K261" s="99">
        <f t="shared" ca="1" si="16"/>
        <v>2</v>
      </c>
      <c r="L261" s="99">
        <f t="shared" ca="1" si="16"/>
        <v>2</v>
      </c>
      <c r="M261" s="99">
        <f t="shared" ca="1" si="16"/>
        <v>18</v>
      </c>
      <c r="N261" s="99">
        <f t="shared" ca="1" si="16"/>
        <v>3</v>
      </c>
      <c r="O261" s="99">
        <f t="shared" ca="1" si="16"/>
        <v>5</v>
      </c>
    </row>
    <row r="262" spans="1:15">
      <c r="A262" s="105">
        <f t="shared" ref="A262:O277" ca="1" si="17">INDIRECT(ADDRESS(144+COLUMN(A262)-COLUMN($A$2),7+ROW(A262)-ROW($A$2),1,1,"Timeline"),1)</f>
        <v>44806</v>
      </c>
      <c r="B262" s="99">
        <f t="shared" ca="1" si="17"/>
        <v>2022</v>
      </c>
      <c r="C262" s="99">
        <f t="shared" ca="1" si="17"/>
        <v>9</v>
      </c>
      <c r="D262" s="99">
        <f t="shared" ca="1" si="17"/>
        <v>1</v>
      </c>
      <c r="E262" s="99">
        <f t="shared" ca="1" si="17"/>
        <v>0</v>
      </c>
      <c r="F262" s="99">
        <f t="shared" ca="1" si="17"/>
        <v>0</v>
      </c>
      <c r="G262" s="99">
        <f t="shared" ca="1" si="17"/>
        <v>0</v>
      </c>
      <c r="H262" s="99">
        <f t="shared" ca="1" si="17"/>
        <v>0</v>
      </c>
      <c r="I262" s="99">
        <f t="shared" ca="1" si="17"/>
        <v>0</v>
      </c>
      <c r="J262" s="99">
        <f t="shared" ca="1" si="17"/>
        <v>0</v>
      </c>
      <c r="K262" s="99">
        <f t="shared" ca="1" si="17"/>
        <v>5</v>
      </c>
      <c r="L262" s="99">
        <f t="shared" ca="1" si="17"/>
        <v>0</v>
      </c>
      <c r="M262" s="99">
        <f t="shared" ca="1" si="17"/>
        <v>17</v>
      </c>
      <c r="N262" s="99">
        <f t="shared" ca="1" si="17"/>
        <v>4</v>
      </c>
      <c r="O262" s="99">
        <f t="shared" ca="1" si="17"/>
        <v>8</v>
      </c>
    </row>
    <row r="263" spans="1:15">
      <c r="A263" s="105">
        <f t="shared" ca="1" si="17"/>
        <v>44841</v>
      </c>
      <c r="B263" s="99">
        <f t="shared" ca="1" si="17"/>
        <v>2022</v>
      </c>
      <c r="C263" s="99">
        <f t="shared" ca="1" si="17"/>
        <v>10</v>
      </c>
      <c r="D263" s="99">
        <f t="shared" ca="1" si="17"/>
        <v>0</v>
      </c>
      <c r="E263" s="99">
        <f t="shared" ca="1" si="17"/>
        <v>0</v>
      </c>
      <c r="F263" s="99">
        <f t="shared" ca="1" si="17"/>
        <v>0</v>
      </c>
      <c r="G263" s="99">
        <f t="shared" ca="1" si="17"/>
        <v>0</v>
      </c>
      <c r="H263" s="99">
        <f t="shared" ca="1" si="17"/>
        <v>0</v>
      </c>
      <c r="I263" s="99">
        <f t="shared" ca="1" si="17"/>
        <v>0</v>
      </c>
      <c r="J263" s="99">
        <f t="shared" ca="1" si="17"/>
        <v>0</v>
      </c>
      <c r="K263" s="99">
        <f t="shared" ca="1" si="17"/>
        <v>3</v>
      </c>
      <c r="L263" s="99">
        <f t="shared" ca="1" si="17"/>
        <v>0</v>
      </c>
      <c r="M263" s="99">
        <f t="shared" ca="1" si="17"/>
        <v>13</v>
      </c>
      <c r="N263" s="99">
        <f t="shared" ca="1" si="17"/>
        <v>1</v>
      </c>
      <c r="O263" s="99">
        <f t="shared" ca="1" si="17"/>
        <v>3</v>
      </c>
    </row>
    <row r="264" spans="1:15">
      <c r="A264" s="105">
        <f t="shared" ca="1" si="17"/>
        <v>44869</v>
      </c>
      <c r="B264" s="99">
        <f t="shared" ca="1" si="17"/>
        <v>2022</v>
      </c>
      <c r="C264" s="99">
        <f t="shared" ca="1" si="17"/>
        <v>11</v>
      </c>
      <c r="D264" s="99">
        <f t="shared" ca="1" si="17"/>
        <v>0</v>
      </c>
      <c r="E264" s="99">
        <f t="shared" ca="1" si="17"/>
        <v>0</v>
      </c>
      <c r="F264" s="99">
        <f t="shared" ca="1" si="17"/>
        <v>0</v>
      </c>
      <c r="G264" s="99">
        <f t="shared" ca="1" si="17"/>
        <v>0</v>
      </c>
      <c r="H264" s="99">
        <f t="shared" ca="1" si="17"/>
        <v>0</v>
      </c>
      <c r="I264" s="99">
        <f t="shared" ca="1" si="17"/>
        <v>0</v>
      </c>
      <c r="J264" s="99">
        <f t="shared" ca="1" si="17"/>
        <v>0</v>
      </c>
      <c r="K264" s="99">
        <f t="shared" ca="1" si="17"/>
        <v>3</v>
      </c>
      <c r="L264" s="99">
        <f t="shared" ca="1" si="17"/>
        <v>1</v>
      </c>
      <c r="M264" s="99">
        <f t="shared" ca="1" si="17"/>
        <v>27</v>
      </c>
      <c r="N264" s="99">
        <f t="shared" ca="1" si="17"/>
        <v>3</v>
      </c>
      <c r="O264" s="99">
        <f t="shared" ca="1" si="17"/>
        <v>5</v>
      </c>
    </row>
    <row r="265" spans="1:15">
      <c r="A265" s="105">
        <f t="shared" ca="1" si="17"/>
        <v>44904</v>
      </c>
      <c r="B265" s="99">
        <f t="shared" ca="1" si="17"/>
        <v>2022</v>
      </c>
      <c r="C265" s="99">
        <f t="shared" ca="1" si="17"/>
        <v>12</v>
      </c>
      <c r="D265" s="99">
        <f t="shared" ca="1" si="17"/>
        <v>0</v>
      </c>
      <c r="E265" s="99">
        <f t="shared" ca="1" si="17"/>
        <v>0</v>
      </c>
      <c r="F265" s="99">
        <f t="shared" ca="1" si="17"/>
        <v>1</v>
      </c>
      <c r="G265" s="99">
        <f t="shared" ca="1" si="17"/>
        <v>0</v>
      </c>
      <c r="H265" s="99">
        <f t="shared" ca="1" si="17"/>
        <v>0</v>
      </c>
      <c r="I265" s="99">
        <f t="shared" ca="1" si="17"/>
        <v>0</v>
      </c>
      <c r="J265" s="99">
        <f t="shared" ca="1" si="17"/>
        <v>0</v>
      </c>
      <c r="K265" s="99">
        <f t="shared" ca="1" si="17"/>
        <v>5</v>
      </c>
      <c r="L265" s="99">
        <f t="shared" ca="1" si="17"/>
        <v>0</v>
      </c>
      <c r="M265" s="99">
        <f t="shared" ca="1" si="17"/>
        <v>31</v>
      </c>
      <c r="N265" s="99">
        <f t="shared" ca="1" si="17"/>
        <v>3</v>
      </c>
      <c r="O265" s="99">
        <f t="shared" ca="1" si="17"/>
        <v>6</v>
      </c>
    </row>
    <row r="266" spans="1:15">
      <c r="A266" s="105">
        <f t="shared" ca="1" si="17"/>
        <v>44939</v>
      </c>
      <c r="B266" s="99">
        <f t="shared" ca="1" si="17"/>
        <v>2023</v>
      </c>
      <c r="C266" s="99">
        <f t="shared" ca="1" si="17"/>
        <v>1</v>
      </c>
      <c r="D266" s="99">
        <f t="shared" ca="1" si="17"/>
        <v>0</v>
      </c>
      <c r="E266" s="99">
        <f t="shared" ca="1" si="17"/>
        <v>0</v>
      </c>
      <c r="F266" s="99">
        <f t="shared" ca="1" si="17"/>
        <v>0</v>
      </c>
      <c r="G266" s="99">
        <f t="shared" ca="1" si="17"/>
        <v>0</v>
      </c>
      <c r="H266" s="99">
        <f t="shared" ca="1" si="17"/>
        <v>0</v>
      </c>
      <c r="I266" s="99">
        <f t="shared" ca="1" si="17"/>
        <v>0</v>
      </c>
      <c r="J266" s="99">
        <f t="shared" ca="1" si="17"/>
        <v>0</v>
      </c>
      <c r="K266" s="99">
        <f t="shared" ca="1" si="17"/>
        <v>2</v>
      </c>
      <c r="L266" s="99">
        <f t="shared" ca="1" si="17"/>
        <v>0</v>
      </c>
      <c r="M266" s="99">
        <f t="shared" ca="1" si="17"/>
        <v>19</v>
      </c>
      <c r="N266" s="99">
        <f t="shared" ca="1" si="17"/>
        <v>2</v>
      </c>
      <c r="O266" s="99">
        <f t="shared" ca="1" si="17"/>
        <v>2</v>
      </c>
    </row>
    <row r="267" spans="1:15">
      <c r="A267" s="105">
        <f t="shared" ca="1" si="17"/>
        <v>44967</v>
      </c>
      <c r="B267" s="99">
        <f t="shared" ca="1" si="17"/>
        <v>2023</v>
      </c>
      <c r="C267" s="99">
        <f t="shared" ca="1" si="17"/>
        <v>2</v>
      </c>
      <c r="D267" s="99">
        <f t="shared" ca="1" si="17"/>
        <v>0</v>
      </c>
      <c r="E267" s="99">
        <f t="shared" ca="1" si="17"/>
        <v>0</v>
      </c>
      <c r="F267" s="99">
        <f t="shared" ca="1" si="17"/>
        <v>0</v>
      </c>
      <c r="G267" s="99">
        <f t="shared" ca="1" si="17"/>
        <v>0</v>
      </c>
      <c r="H267" s="99">
        <f t="shared" ca="1" si="17"/>
        <v>0</v>
      </c>
      <c r="I267" s="99">
        <f t="shared" ca="1" si="17"/>
        <v>0</v>
      </c>
      <c r="J267" s="99">
        <f t="shared" ca="1" si="17"/>
        <v>0</v>
      </c>
      <c r="K267" s="99">
        <f t="shared" ca="1" si="17"/>
        <v>3</v>
      </c>
      <c r="L267" s="99">
        <f t="shared" ca="1" si="17"/>
        <v>1</v>
      </c>
      <c r="M267" s="99">
        <f t="shared" ca="1" si="17"/>
        <v>18</v>
      </c>
      <c r="N267" s="99">
        <f t="shared" ca="1" si="17"/>
        <v>2</v>
      </c>
      <c r="O267" s="99">
        <f t="shared" ca="1" si="17"/>
        <v>4</v>
      </c>
    </row>
    <row r="268" spans="1:15">
      <c r="A268" s="105">
        <f t="shared" ca="1" si="17"/>
        <v>45002</v>
      </c>
      <c r="B268" s="99">
        <f t="shared" ca="1" si="17"/>
        <v>2023</v>
      </c>
      <c r="C268" s="99">
        <f t="shared" ca="1" si="17"/>
        <v>3</v>
      </c>
      <c r="D268" s="99">
        <f t="shared" ca="1" si="17"/>
        <v>0</v>
      </c>
      <c r="E268" s="99">
        <f t="shared" ca="1" si="17"/>
        <v>0</v>
      </c>
      <c r="F268" s="99">
        <f t="shared" ca="1" si="17"/>
        <v>0</v>
      </c>
      <c r="G268" s="99">
        <f t="shared" ca="1" si="17"/>
        <v>0</v>
      </c>
      <c r="H268" s="99">
        <f t="shared" ca="1" si="17"/>
        <v>0</v>
      </c>
      <c r="I268" s="99">
        <f t="shared" ca="1" si="17"/>
        <v>0</v>
      </c>
      <c r="J268" s="99">
        <f t="shared" ca="1" si="17"/>
        <v>0</v>
      </c>
      <c r="K268" s="99">
        <f t="shared" ca="1" si="17"/>
        <v>1</v>
      </c>
      <c r="L268" s="99">
        <f t="shared" ca="1" si="17"/>
        <v>1</v>
      </c>
      <c r="M268" s="99">
        <f t="shared" ca="1" si="17"/>
        <v>22</v>
      </c>
      <c r="N268" s="99">
        <f t="shared" ca="1" si="17"/>
        <v>2</v>
      </c>
      <c r="O268" s="99">
        <f t="shared" ca="1" si="17"/>
        <v>2</v>
      </c>
    </row>
    <row r="269" spans="1:15">
      <c r="A269" s="105">
        <f t="shared" ca="1" si="17"/>
        <v>45037</v>
      </c>
      <c r="B269" s="99">
        <f t="shared" ca="1" si="17"/>
        <v>2023</v>
      </c>
      <c r="C269" s="99">
        <f t="shared" ca="1" si="17"/>
        <v>4</v>
      </c>
      <c r="D269" s="99">
        <f t="shared" ca="1" si="17"/>
        <v>0</v>
      </c>
      <c r="E269" s="99">
        <f t="shared" ca="1" si="17"/>
        <v>0</v>
      </c>
      <c r="F269" s="99">
        <f t="shared" ca="1" si="17"/>
        <v>0</v>
      </c>
      <c r="G269" s="99">
        <f t="shared" ca="1" si="17"/>
        <v>0</v>
      </c>
      <c r="H269" s="99">
        <f t="shared" ca="1" si="17"/>
        <v>0</v>
      </c>
      <c r="I269" s="99">
        <f t="shared" ca="1" si="17"/>
        <v>0</v>
      </c>
      <c r="J269" s="99">
        <f t="shared" ca="1" si="17"/>
        <v>0</v>
      </c>
      <c r="K269" s="99">
        <f t="shared" ca="1" si="17"/>
        <v>1</v>
      </c>
      <c r="L269" s="99">
        <f t="shared" ca="1" si="17"/>
        <v>2</v>
      </c>
      <c r="M269" s="99">
        <f t="shared" ca="1" si="17"/>
        <v>21</v>
      </c>
      <c r="N269" s="99">
        <f t="shared" ca="1" si="17"/>
        <v>3</v>
      </c>
      <c r="O269" s="99">
        <f t="shared" ca="1" si="17"/>
        <v>3</v>
      </c>
    </row>
    <row r="270" spans="1:15">
      <c r="A270" s="105">
        <f t="shared" ca="1" si="17"/>
        <v>45086</v>
      </c>
      <c r="B270" s="99">
        <f t="shared" ca="1" si="17"/>
        <v>2023</v>
      </c>
      <c r="C270" s="99">
        <f t="shared" ca="1" si="17"/>
        <v>6</v>
      </c>
      <c r="D270" s="99">
        <f t="shared" ca="1" si="17"/>
        <v>0</v>
      </c>
      <c r="E270" s="99">
        <f t="shared" ca="1" si="17"/>
        <v>0</v>
      </c>
      <c r="F270" s="99">
        <f t="shared" ca="1" si="17"/>
        <v>0</v>
      </c>
      <c r="G270" s="99">
        <f t="shared" ca="1" si="17"/>
        <v>0</v>
      </c>
      <c r="H270" s="99">
        <f t="shared" ca="1" si="17"/>
        <v>0</v>
      </c>
      <c r="I270" s="99">
        <f t="shared" ca="1" si="17"/>
        <v>1</v>
      </c>
      <c r="J270" s="99">
        <f t="shared" ca="1" si="17"/>
        <v>0</v>
      </c>
      <c r="K270" s="99">
        <f t="shared" ca="1" si="17"/>
        <v>1</v>
      </c>
      <c r="L270" s="99">
        <f t="shared" ca="1" si="17"/>
        <v>1</v>
      </c>
      <c r="M270" s="99">
        <f t="shared" ca="1" si="17"/>
        <v>12</v>
      </c>
      <c r="N270" s="99">
        <f t="shared" ca="1" si="17"/>
        <v>3</v>
      </c>
      <c r="O270" s="99">
        <f t="shared" ca="1" si="17"/>
        <v>3</v>
      </c>
    </row>
    <row r="271" spans="1:15">
      <c r="A271" s="105">
        <f t="shared" ca="1" si="17"/>
        <v>45142</v>
      </c>
      <c r="B271" s="99">
        <f t="shared" ca="1" si="17"/>
        <v>2023</v>
      </c>
      <c r="C271" s="99">
        <f t="shared" ca="1" si="17"/>
        <v>8</v>
      </c>
      <c r="D271" s="99">
        <f t="shared" ca="1" si="17"/>
        <v>1</v>
      </c>
      <c r="E271" s="99">
        <f t="shared" ca="1" si="17"/>
        <v>0</v>
      </c>
      <c r="F271" s="99">
        <f t="shared" ca="1" si="17"/>
        <v>0</v>
      </c>
      <c r="G271" s="99">
        <f t="shared" ca="1" si="17"/>
        <v>0</v>
      </c>
      <c r="H271" s="99">
        <f t="shared" ca="1" si="17"/>
        <v>0</v>
      </c>
      <c r="I271" s="99">
        <f t="shared" ca="1" si="17"/>
        <v>0</v>
      </c>
      <c r="J271" s="99">
        <f t="shared" ca="1" si="17"/>
        <v>0</v>
      </c>
      <c r="K271" s="99">
        <f t="shared" ca="1" si="17"/>
        <v>0</v>
      </c>
      <c r="L271" s="99">
        <f t="shared" ca="1" si="17"/>
        <v>2</v>
      </c>
      <c r="M271" s="99">
        <f t="shared" ca="1" si="17"/>
        <v>18</v>
      </c>
      <c r="N271" s="99">
        <f t="shared" ca="1" si="17"/>
        <v>3</v>
      </c>
      <c r="O271" s="99">
        <f t="shared" ca="1" si="17"/>
        <v>3</v>
      </c>
    </row>
    <row r="272" spans="1:15">
      <c r="A272" s="105">
        <f t="shared" ca="1" si="17"/>
        <v>45177</v>
      </c>
      <c r="B272" s="99">
        <f t="shared" ca="1" si="17"/>
        <v>2023</v>
      </c>
      <c r="C272" s="99">
        <f t="shared" ca="1" si="17"/>
        <v>9</v>
      </c>
      <c r="D272" s="99">
        <f t="shared" ca="1" si="17"/>
        <v>1</v>
      </c>
      <c r="E272" s="99">
        <f t="shared" ca="1" si="17"/>
        <v>0</v>
      </c>
      <c r="F272" s="99">
        <f t="shared" ca="1" si="17"/>
        <v>0</v>
      </c>
      <c r="G272" s="99">
        <f t="shared" ca="1" si="17"/>
        <v>0</v>
      </c>
      <c r="H272" s="99">
        <f t="shared" ca="1" si="17"/>
        <v>0</v>
      </c>
      <c r="I272" s="99">
        <f t="shared" ca="1" si="17"/>
        <v>0</v>
      </c>
      <c r="J272" s="99">
        <f t="shared" ca="1" si="17"/>
        <v>0</v>
      </c>
      <c r="K272" s="99">
        <f t="shared" ca="1" si="17"/>
        <v>1</v>
      </c>
      <c r="L272" s="99">
        <f t="shared" ca="1" si="17"/>
        <v>1</v>
      </c>
      <c r="M272" s="99">
        <f t="shared" ca="1" si="17"/>
        <v>12</v>
      </c>
      <c r="N272" s="99">
        <f t="shared" ca="1" si="17"/>
        <v>3</v>
      </c>
      <c r="O272" s="99">
        <f t="shared" ca="1" si="17"/>
        <v>3</v>
      </c>
    </row>
    <row r="273" spans="1:15">
      <c r="A273" s="105">
        <f t="shared" ca="1" si="17"/>
        <v>45212</v>
      </c>
      <c r="B273" s="99">
        <f t="shared" ca="1" si="17"/>
        <v>2023</v>
      </c>
      <c r="C273" s="99">
        <f t="shared" ca="1" si="17"/>
        <v>10</v>
      </c>
      <c r="D273" s="99">
        <f t="shared" ca="1" si="17"/>
        <v>0</v>
      </c>
      <c r="E273" s="99">
        <f t="shared" ca="1" si="17"/>
        <v>0</v>
      </c>
      <c r="F273" s="99">
        <f t="shared" ca="1" si="17"/>
        <v>0</v>
      </c>
      <c r="G273" s="99">
        <f t="shared" ca="1" si="17"/>
        <v>0</v>
      </c>
      <c r="H273" s="99">
        <f t="shared" ca="1" si="17"/>
        <v>0</v>
      </c>
      <c r="I273" s="99">
        <f t="shared" ca="1" si="17"/>
        <v>0</v>
      </c>
      <c r="J273" s="99">
        <f t="shared" ca="1" si="17"/>
        <v>0</v>
      </c>
      <c r="K273" s="99">
        <f t="shared" ca="1" si="17"/>
        <v>1</v>
      </c>
      <c r="L273" s="99">
        <f t="shared" ca="1" si="17"/>
        <v>1</v>
      </c>
      <c r="M273" s="99">
        <f t="shared" ca="1" si="17"/>
        <v>13</v>
      </c>
      <c r="N273" s="99">
        <f t="shared" ca="1" si="17"/>
        <v>2</v>
      </c>
      <c r="O273" s="99">
        <f t="shared" ca="1" si="17"/>
        <v>2</v>
      </c>
    </row>
    <row r="274" spans="1:15">
      <c r="A274" s="105">
        <f t="shared" ca="1" si="17"/>
        <v>45247</v>
      </c>
      <c r="B274" s="99">
        <f t="shared" ca="1" si="17"/>
        <v>2023</v>
      </c>
      <c r="C274" s="99">
        <f t="shared" ca="1" si="17"/>
        <v>11</v>
      </c>
      <c r="D274" s="99">
        <f t="shared" ca="1" si="17"/>
        <v>0</v>
      </c>
      <c r="E274" s="99">
        <f t="shared" ca="1" si="17"/>
        <v>0</v>
      </c>
      <c r="F274" s="99">
        <f t="shared" ca="1" si="17"/>
        <v>0</v>
      </c>
      <c r="G274" s="99">
        <f t="shared" ca="1" si="17"/>
        <v>0</v>
      </c>
      <c r="H274" s="99">
        <f t="shared" ca="1" si="17"/>
        <v>0</v>
      </c>
      <c r="I274" s="99">
        <f t="shared" ca="1" si="17"/>
        <v>1</v>
      </c>
      <c r="J274" s="99">
        <f t="shared" ca="1" si="17"/>
        <v>0</v>
      </c>
      <c r="K274" s="99">
        <f t="shared" ca="1" si="17"/>
        <v>2</v>
      </c>
      <c r="L274" s="99">
        <f t="shared" ca="1" si="17"/>
        <v>1</v>
      </c>
      <c r="M274" s="99">
        <f t="shared" ca="1" si="17"/>
        <v>10</v>
      </c>
      <c r="N274" s="99">
        <f t="shared" ca="1" si="17"/>
        <v>3</v>
      </c>
      <c r="O274" s="99">
        <f t="shared" ca="1" si="17"/>
        <v>4</v>
      </c>
    </row>
    <row r="275" spans="1:15">
      <c r="A275" s="105">
        <f t="shared" ca="1" si="17"/>
        <v>45282</v>
      </c>
      <c r="B275" s="99">
        <f t="shared" ca="1" si="17"/>
        <v>2023</v>
      </c>
      <c r="C275" s="99">
        <f t="shared" ca="1" si="17"/>
        <v>12</v>
      </c>
      <c r="D275" s="99">
        <f t="shared" ca="1" si="17"/>
        <v>1</v>
      </c>
      <c r="E275" s="99">
        <f t="shared" ca="1" si="17"/>
        <v>0</v>
      </c>
      <c r="F275" s="99">
        <f t="shared" ca="1" si="17"/>
        <v>0</v>
      </c>
      <c r="G275" s="99">
        <f t="shared" ca="1" si="17"/>
        <v>0</v>
      </c>
      <c r="H275" s="99">
        <f t="shared" ca="1" si="17"/>
        <v>0</v>
      </c>
      <c r="I275" s="99">
        <f t="shared" ca="1" si="17"/>
        <v>0</v>
      </c>
      <c r="J275" s="99">
        <f t="shared" ca="1" si="17"/>
        <v>0</v>
      </c>
      <c r="K275" s="99">
        <f t="shared" ca="1" si="17"/>
        <v>1</v>
      </c>
      <c r="L275" s="99">
        <f t="shared" ca="1" si="17"/>
        <v>1</v>
      </c>
      <c r="M275" s="99">
        <f t="shared" ca="1" si="17"/>
        <v>14</v>
      </c>
      <c r="N275" s="99">
        <f t="shared" ca="1" si="17"/>
        <v>3</v>
      </c>
      <c r="O275" s="99">
        <f t="shared" ca="1" si="17"/>
        <v>3</v>
      </c>
    </row>
    <row r="276" spans="1:15">
      <c r="A276" s="105">
        <f t="shared" ca="1" si="17"/>
        <v>45324</v>
      </c>
      <c r="B276" s="99">
        <f t="shared" ca="1" si="17"/>
        <v>2024</v>
      </c>
      <c r="C276" s="99">
        <f t="shared" ca="1" si="17"/>
        <v>2</v>
      </c>
      <c r="D276" s="99">
        <f t="shared" ca="1" si="17"/>
        <v>0</v>
      </c>
      <c r="E276" s="99">
        <f t="shared" ca="1" si="17"/>
        <v>0</v>
      </c>
      <c r="F276" s="99">
        <f t="shared" ca="1" si="17"/>
        <v>0</v>
      </c>
      <c r="G276" s="99">
        <f t="shared" ca="1" si="17"/>
        <v>0</v>
      </c>
      <c r="H276" s="99">
        <f t="shared" ca="1" si="17"/>
        <v>0</v>
      </c>
      <c r="I276" s="99">
        <f t="shared" ca="1" si="17"/>
        <v>0</v>
      </c>
      <c r="J276" s="99">
        <f t="shared" ca="1" si="17"/>
        <v>0</v>
      </c>
      <c r="K276" s="99">
        <f t="shared" ca="1" si="17"/>
        <v>3</v>
      </c>
      <c r="L276" s="99">
        <f t="shared" ca="1" si="17"/>
        <v>2</v>
      </c>
      <c r="M276" s="99">
        <f t="shared" ca="1" si="17"/>
        <v>14</v>
      </c>
      <c r="N276" s="99">
        <f t="shared" ca="1" si="17"/>
        <v>3</v>
      </c>
      <c r="O276" s="99">
        <f t="shared" ca="1" si="17"/>
        <v>5</v>
      </c>
    </row>
    <row r="277" spans="1:15">
      <c r="A277" s="105">
        <f t="shared" ca="1" si="17"/>
        <v>45373</v>
      </c>
      <c r="B277" s="99">
        <f t="shared" ca="1" si="17"/>
        <v>2024</v>
      </c>
      <c r="C277" s="99">
        <f t="shared" ca="1" si="17"/>
        <v>3</v>
      </c>
      <c r="D277" s="99">
        <f t="shared" ca="1" si="17"/>
        <v>0</v>
      </c>
      <c r="E277" s="99">
        <f t="shared" ca="1" si="17"/>
        <v>0</v>
      </c>
      <c r="F277" s="99">
        <f t="shared" ca="1" si="17"/>
        <v>0</v>
      </c>
      <c r="G277" s="99">
        <f t="shared" ca="1" si="17"/>
        <v>0</v>
      </c>
      <c r="H277" s="99">
        <f t="shared" ca="1" si="17"/>
        <v>0</v>
      </c>
      <c r="I277" s="99">
        <f t="shared" ca="1" si="17"/>
        <v>0</v>
      </c>
      <c r="J277" s="99">
        <f t="shared" ca="1" si="17"/>
        <v>0</v>
      </c>
      <c r="K277" s="99">
        <f t="shared" ca="1" si="17"/>
        <v>1</v>
      </c>
      <c r="L277" s="99">
        <f t="shared" ca="1" si="17"/>
        <v>0</v>
      </c>
      <c r="M277" s="99">
        <f t="shared" ca="1" si="17"/>
        <v>6</v>
      </c>
      <c r="N277" s="99">
        <f t="shared" ca="1" si="17"/>
        <v>1</v>
      </c>
      <c r="O277" s="99">
        <f t="shared" ca="1" si="17"/>
        <v>1</v>
      </c>
    </row>
    <row r="278" spans="1:15">
      <c r="A278" s="105">
        <f t="shared" ref="A278:O286" ca="1" si="18">INDIRECT(ADDRESS(144+COLUMN(A278)-COLUMN($A$2),7+ROW(A278)-ROW($A$2),1,1,"Timeline"),1)</f>
        <v>45436</v>
      </c>
      <c r="B278" s="99">
        <f t="shared" ca="1" si="18"/>
        <v>2024</v>
      </c>
      <c r="C278" s="99">
        <f t="shared" ca="1" si="18"/>
        <v>5</v>
      </c>
      <c r="D278" s="99">
        <f t="shared" ca="1" si="18"/>
        <v>0</v>
      </c>
      <c r="E278" s="99">
        <f t="shared" ca="1" si="18"/>
        <v>0</v>
      </c>
      <c r="F278" s="99">
        <f t="shared" ca="1" si="18"/>
        <v>0</v>
      </c>
      <c r="G278" s="99">
        <f t="shared" ca="1" si="18"/>
        <v>0</v>
      </c>
      <c r="H278" s="99">
        <f t="shared" ca="1" si="18"/>
        <v>0</v>
      </c>
      <c r="I278" s="99">
        <f t="shared" ca="1" si="18"/>
        <v>0</v>
      </c>
      <c r="J278" s="99">
        <f t="shared" ca="1" si="18"/>
        <v>0</v>
      </c>
      <c r="K278" s="99">
        <f t="shared" ca="1" si="18"/>
        <v>4</v>
      </c>
      <c r="L278" s="99">
        <f t="shared" ca="1" si="18"/>
        <v>0</v>
      </c>
      <c r="M278" s="99">
        <f t="shared" ca="1" si="18"/>
        <v>6</v>
      </c>
      <c r="N278" s="99">
        <f t="shared" ca="1" si="18"/>
        <v>2</v>
      </c>
      <c r="O278" s="99">
        <f t="shared" ca="1" si="18"/>
        <v>4</v>
      </c>
    </row>
    <row r="279" spans="1:15">
      <c r="A279" s="105">
        <f t="shared" ca="1" si="18"/>
        <v>45520</v>
      </c>
      <c r="B279" s="99">
        <f t="shared" ca="1" si="18"/>
        <v>2024</v>
      </c>
      <c r="C279" s="99">
        <f t="shared" ca="1" si="18"/>
        <v>8</v>
      </c>
      <c r="D279" s="99">
        <f t="shared" ca="1" si="18"/>
        <v>0</v>
      </c>
      <c r="E279" s="99">
        <f t="shared" ca="1" si="18"/>
        <v>0</v>
      </c>
      <c r="F279" s="99">
        <f t="shared" ca="1" si="18"/>
        <v>0</v>
      </c>
      <c r="G279" s="99">
        <f t="shared" ca="1" si="18"/>
        <v>0</v>
      </c>
      <c r="H279" s="99">
        <f t="shared" ca="1" si="18"/>
        <v>0</v>
      </c>
      <c r="I279" s="99">
        <f t="shared" ca="1" si="18"/>
        <v>0</v>
      </c>
      <c r="J279" s="99">
        <f t="shared" ca="1" si="18"/>
        <v>0</v>
      </c>
      <c r="K279" s="99">
        <f t="shared" ca="1" si="18"/>
        <v>1</v>
      </c>
      <c r="L279" s="99">
        <f t="shared" ca="1" si="18"/>
        <v>0</v>
      </c>
      <c r="M279" s="99">
        <f t="shared" ca="1" si="18"/>
        <v>0</v>
      </c>
      <c r="N279" s="99">
        <f t="shared" ca="1" si="18"/>
        <v>2</v>
      </c>
      <c r="O279" s="99">
        <f t="shared" ca="1" si="18"/>
        <v>2</v>
      </c>
    </row>
    <row r="280" spans="1:15">
      <c r="A280" s="105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</row>
    <row r="281" spans="1:15">
      <c r="A281" s="105"/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99"/>
      <c r="N281" s="99"/>
      <c r="O281" s="99"/>
    </row>
    <row r="282" spans="1:15">
      <c r="A282" s="105"/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</row>
    <row r="283" spans="1:15">
      <c r="A283" s="105"/>
      <c r="B283" s="99"/>
      <c r="C283" s="99"/>
      <c r="D283" s="99"/>
      <c r="E283" s="99"/>
      <c r="F283" s="99"/>
      <c r="G283" s="99"/>
      <c r="H283" s="99"/>
      <c r="I283" s="99"/>
      <c r="J283" s="99"/>
      <c r="K283" s="99"/>
      <c r="L283" s="99"/>
      <c r="M283" s="99"/>
      <c r="N283" s="99"/>
      <c r="O283" s="99"/>
    </row>
    <row r="284" spans="1:15">
      <c r="A284" s="105"/>
      <c r="B284" s="99"/>
      <c r="C284" s="99"/>
      <c r="D284" s="99"/>
      <c r="E284" s="99"/>
      <c r="F284" s="99"/>
      <c r="G284" s="99"/>
      <c r="H284" s="99"/>
      <c r="I284" s="99"/>
      <c r="J284" s="99"/>
      <c r="K284" s="99"/>
      <c r="L284" s="99"/>
      <c r="M284" s="99"/>
      <c r="N284" s="99"/>
      <c r="O284" s="99"/>
    </row>
    <row r="285" spans="1:15">
      <c r="A285" s="105"/>
      <c r="B285" s="99"/>
      <c r="C285" s="99"/>
      <c r="D285" s="99"/>
      <c r="E285" s="99"/>
      <c r="F285" s="99"/>
      <c r="G285" s="99"/>
      <c r="H285" s="99"/>
      <c r="I285" s="99"/>
      <c r="J285" s="99"/>
      <c r="K285" s="99"/>
      <c r="L285" s="99"/>
      <c r="M285" s="99"/>
      <c r="N285" s="99"/>
      <c r="O285" s="99"/>
    </row>
    <row r="286" spans="1:15">
      <c r="A286" s="105"/>
      <c r="B286" s="99"/>
      <c r="C286" s="99"/>
      <c r="D286" s="99"/>
      <c r="E286" s="99"/>
      <c r="F286" s="99"/>
      <c r="G286" s="99"/>
      <c r="H286" s="99"/>
      <c r="I286" s="99"/>
      <c r="J286" s="99"/>
      <c r="K286" s="99"/>
      <c r="L286" s="99"/>
      <c r="M286" s="99"/>
      <c r="N286" s="99"/>
      <c r="O286" s="99"/>
    </row>
  </sheetData>
  <conditionalFormatting sqref="D1:L1 D287:L1048576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3:AC259"/>
  <sheetViews>
    <sheetView showGridLines="0" topLeftCell="A261" zoomScaleNormal="100" workbookViewId="0">
      <selection activeCell="AE13" sqref="AE13"/>
    </sheetView>
  </sheetViews>
  <sheetFormatPr defaultRowHeight="12.75"/>
  <cols>
    <col min="1" max="1" width="8.42578125" customWidth="1"/>
    <col min="2" max="13" width="4.7109375" customWidth="1"/>
    <col min="14" max="15" width="4" customWidth="1"/>
    <col min="16" max="16" width="6.28515625" style="18" customWidth="1"/>
    <col min="17" max="17" width="5" style="18" bestFit="1" customWidth="1"/>
    <col min="18" max="18" width="6.28515625" customWidth="1"/>
    <col min="19" max="29" width="6.5703125" customWidth="1"/>
  </cols>
  <sheetData>
    <row r="3" spans="2:2" ht="183" customHeight="1"/>
    <row r="4" spans="2:2" ht="66" customHeight="1"/>
    <row r="16" spans="2:2">
      <c r="B16" s="59" t="s">
        <v>1556</v>
      </c>
    </row>
    <row r="17" spans="1:29">
      <c r="A17" s="59" t="s">
        <v>1553</v>
      </c>
      <c r="B17" t="s">
        <v>1555</v>
      </c>
      <c r="C17" t="s">
        <v>1557</v>
      </c>
      <c r="D17" t="s">
        <v>1558</v>
      </c>
      <c r="E17" t="s">
        <v>1559</v>
      </c>
      <c r="F17" t="s">
        <v>1560</v>
      </c>
      <c r="G17" t="s">
        <v>1561</v>
      </c>
      <c r="H17" t="s">
        <v>1562</v>
      </c>
      <c r="I17" t="s">
        <v>1563</v>
      </c>
      <c r="J17" t="s">
        <v>1902</v>
      </c>
      <c r="K17" t="s">
        <v>1898</v>
      </c>
      <c r="L17" t="s">
        <v>1899</v>
      </c>
      <c r="M17" t="s">
        <v>1900</v>
      </c>
      <c r="P17"/>
      <c r="Q17"/>
    </row>
    <row r="18" spans="1:29">
      <c r="A18" s="20">
        <v>2004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Q18" s="23"/>
      <c r="R18" s="23" t="s">
        <v>1502</v>
      </c>
      <c r="S18" s="23" t="s">
        <v>1499</v>
      </c>
      <c r="T18" s="23" t="s">
        <v>1526</v>
      </c>
      <c r="U18" s="23" t="s">
        <v>1540</v>
      </c>
      <c r="V18" s="23" t="s">
        <v>1541</v>
      </c>
      <c r="W18" s="23" t="s">
        <v>1542</v>
      </c>
      <c r="X18" s="23" t="s">
        <v>1543</v>
      </c>
      <c r="Y18" s="23" t="s">
        <v>1544</v>
      </c>
      <c r="Z18" s="23" t="s">
        <v>1901</v>
      </c>
      <c r="AA18" s="23" t="s">
        <v>243</v>
      </c>
      <c r="AB18" s="23" t="s">
        <v>1896</v>
      </c>
      <c r="AC18" s="23" t="s">
        <v>1897</v>
      </c>
    </row>
    <row r="19" spans="1:29">
      <c r="A19" s="60">
        <v>8</v>
      </c>
      <c r="B19" s="108">
        <v>5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8">
        <v>0</v>
      </c>
      <c r="L19" s="108">
        <v>5</v>
      </c>
      <c r="M19" s="108">
        <v>5</v>
      </c>
      <c r="P19" s="109">
        <f>A18</f>
        <v>2004</v>
      </c>
      <c r="Q19" s="61">
        <f t="shared" ref="Q19:R23" si="0">A19</f>
        <v>8</v>
      </c>
      <c r="R19" s="6">
        <f t="shared" si="0"/>
        <v>5</v>
      </c>
      <c r="S19" s="6">
        <f t="shared" ref="S19:Z23" si="1">C19</f>
        <v>0</v>
      </c>
      <c r="T19" s="6">
        <f t="shared" si="1"/>
        <v>0</v>
      </c>
      <c r="U19" s="6">
        <f t="shared" si="1"/>
        <v>0</v>
      </c>
      <c r="V19" s="6">
        <f t="shared" si="1"/>
        <v>0</v>
      </c>
      <c r="W19" s="6">
        <f t="shared" si="1"/>
        <v>0</v>
      </c>
      <c r="X19" s="6">
        <f t="shared" si="1"/>
        <v>0</v>
      </c>
      <c r="Y19" s="6">
        <f t="shared" si="1"/>
        <v>0</v>
      </c>
      <c r="Z19" s="6">
        <f t="shared" si="1"/>
        <v>0</v>
      </c>
      <c r="AA19" s="6">
        <f t="shared" ref="AA19:AA23" si="2">K19</f>
        <v>0</v>
      </c>
      <c r="AB19" s="6">
        <f t="shared" ref="AB19:AB23" si="3">L19</f>
        <v>5</v>
      </c>
      <c r="AC19" s="6">
        <f t="shared" ref="AC19:AC23" si="4">M19</f>
        <v>5</v>
      </c>
    </row>
    <row r="20" spans="1:29">
      <c r="A20" s="60">
        <v>9</v>
      </c>
      <c r="B20" s="108">
        <v>8</v>
      </c>
      <c r="C20" s="108">
        <v>0</v>
      </c>
      <c r="D20" s="108">
        <v>0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8">
        <v>0</v>
      </c>
      <c r="L20" s="108">
        <v>8</v>
      </c>
      <c r="M20" s="108">
        <v>8</v>
      </c>
      <c r="P20" s="109"/>
      <c r="Q20" s="61">
        <f t="shared" si="0"/>
        <v>9</v>
      </c>
      <c r="R20" s="6">
        <f t="shared" si="0"/>
        <v>8</v>
      </c>
      <c r="S20" s="6">
        <f t="shared" si="1"/>
        <v>0</v>
      </c>
      <c r="T20" s="6">
        <f t="shared" si="1"/>
        <v>0</v>
      </c>
      <c r="U20" s="6">
        <f t="shared" si="1"/>
        <v>0</v>
      </c>
      <c r="V20" s="6">
        <f t="shared" si="1"/>
        <v>0</v>
      </c>
      <c r="W20" s="6">
        <f t="shared" si="1"/>
        <v>0</v>
      </c>
      <c r="X20" s="6">
        <f t="shared" si="1"/>
        <v>0</v>
      </c>
      <c r="Y20" s="6">
        <f t="shared" si="1"/>
        <v>0</v>
      </c>
      <c r="Z20" s="6">
        <f t="shared" si="1"/>
        <v>0</v>
      </c>
      <c r="AA20" s="6">
        <f t="shared" si="2"/>
        <v>0</v>
      </c>
      <c r="AB20" s="6">
        <f t="shared" si="3"/>
        <v>8</v>
      </c>
      <c r="AC20" s="6">
        <f t="shared" si="4"/>
        <v>8</v>
      </c>
    </row>
    <row r="21" spans="1:29">
      <c r="A21" s="60">
        <v>10</v>
      </c>
      <c r="B21" s="108">
        <v>5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8">
        <v>0</v>
      </c>
      <c r="L21" s="108">
        <v>5</v>
      </c>
      <c r="M21" s="108">
        <v>5</v>
      </c>
      <c r="P21" s="109"/>
      <c r="Q21" s="61">
        <f t="shared" si="0"/>
        <v>10</v>
      </c>
      <c r="R21" s="6">
        <f t="shared" si="0"/>
        <v>5</v>
      </c>
      <c r="S21" s="6">
        <f t="shared" si="1"/>
        <v>0</v>
      </c>
      <c r="T21" s="6">
        <f t="shared" si="1"/>
        <v>0</v>
      </c>
      <c r="U21" s="6">
        <f t="shared" si="1"/>
        <v>0</v>
      </c>
      <c r="V21" s="6">
        <f t="shared" si="1"/>
        <v>0</v>
      </c>
      <c r="W21" s="6">
        <f t="shared" si="1"/>
        <v>0</v>
      </c>
      <c r="X21" s="6">
        <f t="shared" si="1"/>
        <v>0</v>
      </c>
      <c r="Y21" s="6">
        <f t="shared" si="1"/>
        <v>0</v>
      </c>
      <c r="Z21" s="6">
        <f t="shared" si="1"/>
        <v>0</v>
      </c>
      <c r="AA21" s="6">
        <f t="shared" si="2"/>
        <v>0</v>
      </c>
      <c r="AB21" s="6">
        <f t="shared" si="3"/>
        <v>5</v>
      </c>
      <c r="AC21" s="6">
        <f t="shared" si="4"/>
        <v>5</v>
      </c>
    </row>
    <row r="22" spans="1:29">
      <c r="A22" s="60">
        <v>11</v>
      </c>
      <c r="B22" s="108">
        <v>3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8">
        <v>0</v>
      </c>
      <c r="L22" s="108">
        <v>3</v>
      </c>
      <c r="M22" s="108">
        <v>3</v>
      </c>
      <c r="P22" s="109"/>
      <c r="Q22" s="61">
        <f t="shared" si="0"/>
        <v>11</v>
      </c>
      <c r="R22" s="6">
        <f t="shared" si="0"/>
        <v>3</v>
      </c>
      <c r="S22" s="6">
        <f t="shared" si="1"/>
        <v>0</v>
      </c>
      <c r="T22" s="6">
        <f t="shared" si="1"/>
        <v>0</v>
      </c>
      <c r="U22" s="6">
        <f t="shared" si="1"/>
        <v>0</v>
      </c>
      <c r="V22" s="6">
        <f t="shared" si="1"/>
        <v>0</v>
      </c>
      <c r="W22" s="6">
        <f t="shared" si="1"/>
        <v>0</v>
      </c>
      <c r="X22" s="6">
        <f t="shared" si="1"/>
        <v>0</v>
      </c>
      <c r="Y22" s="6">
        <f t="shared" si="1"/>
        <v>0</v>
      </c>
      <c r="Z22" s="6">
        <f t="shared" si="1"/>
        <v>0</v>
      </c>
      <c r="AA22" s="6">
        <f t="shared" si="2"/>
        <v>0</v>
      </c>
      <c r="AB22" s="6">
        <f t="shared" si="3"/>
        <v>3</v>
      </c>
      <c r="AC22" s="6">
        <f t="shared" si="4"/>
        <v>3</v>
      </c>
    </row>
    <row r="23" spans="1:29">
      <c r="A23" s="60">
        <v>12</v>
      </c>
      <c r="B23" s="108">
        <v>1</v>
      </c>
      <c r="C23" s="108">
        <v>0</v>
      </c>
      <c r="D23" s="108">
        <v>0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8">
        <v>0</v>
      </c>
      <c r="L23" s="108">
        <v>1</v>
      </c>
      <c r="M23" s="108">
        <v>1</v>
      </c>
      <c r="P23" s="109"/>
      <c r="Q23" s="61">
        <f t="shared" si="0"/>
        <v>12</v>
      </c>
      <c r="R23" s="6">
        <f t="shared" si="0"/>
        <v>1</v>
      </c>
      <c r="S23" s="6">
        <f t="shared" si="1"/>
        <v>0</v>
      </c>
      <c r="T23" s="6">
        <f t="shared" si="1"/>
        <v>0</v>
      </c>
      <c r="U23" s="6">
        <f t="shared" si="1"/>
        <v>0</v>
      </c>
      <c r="V23" s="6">
        <f t="shared" si="1"/>
        <v>0</v>
      </c>
      <c r="W23" s="6">
        <f t="shared" si="1"/>
        <v>0</v>
      </c>
      <c r="X23" s="6">
        <f t="shared" si="1"/>
        <v>0</v>
      </c>
      <c r="Y23" s="6">
        <f t="shared" si="1"/>
        <v>0</v>
      </c>
      <c r="Z23" s="6">
        <f t="shared" si="1"/>
        <v>0</v>
      </c>
      <c r="AA23" s="6">
        <f t="shared" si="2"/>
        <v>0</v>
      </c>
      <c r="AB23" s="6">
        <f t="shared" si="3"/>
        <v>1</v>
      </c>
      <c r="AC23" s="6">
        <f t="shared" si="4"/>
        <v>1</v>
      </c>
    </row>
    <row r="24" spans="1:29">
      <c r="A24" s="20">
        <v>2005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P24" s="110">
        <f>A24</f>
        <v>2005</v>
      </c>
      <c r="Q24" s="23">
        <f t="shared" ref="Q24:Z24" si="5">A25</f>
        <v>1</v>
      </c>
      <c r="R24" s="6">
        <f t="shared" si="5"/>
        <v>0</v>
      </c>
      <c r="S24" s="6">
        <f t="shared" si="5"/>
        <v>0</v>
      </c>
      <c r="T24" s="6">
        <f t="shared" si="5"/>
        <v>0</v>
      </c>
      <c r="U24" s="6">
        <f t="shared" si="5"/>
        <v>0</v>
      </c>
      <c r="V24" s="6">
        <f t="shared" si="5"/>
        <v>0</v>
      </c>
      <c r="W24" s="6">
        <f t="shared" si="5"/>
        <v>0</v>
      </c>
      <c r="X24" s="6">
        <f t="shared" si="5"/>
        <v>0</v>
      </c>
      <c r="Y24" s="6">
        <f t="shared" si="5"/>
        <v>0</v>
      </c>
      <c r="Z24" s="6">
        <f t="shared" si="5"/>
        <v>0</v>
      </c>
      <c r="AA24" s="6">
        <f t="shared" ref="AA24" si="6">K25</f>
        <v>0</v>
      </c>
      <c r="AB24" s="6">
        <f t="shared" ref="AB24" si="7">L25</f>
        <v>0</v>
      </c>
      <c r="AC24" s="6">
        <f t="shared" ref="AC24" si="8">M25</f>
        <v>0</v>
      </c>
    </row>
    <row r="25" spans="1:29">
      <c r="A25" s="60">
        <v>1</v>
      </c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8">
        <v>0</v>
      </c>
      <c r="L25" s="108">
        <v>0</v>
      </c>
      <c r="M25" s="108">
        <v>0</v>
      </c>
      <c r="P25" s="111"/>
      <c r="Q25" s="23">
        <v>2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>
      <c r="A26" s="60">
        <v>8</v>
      </c>
      <c r="B26" s="108">
        <v>5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8">
        <v>0</v>
      </c>
      <c r="L26" s="108">
        <v>5</v>
      </c>
      <c r="M26" s="108">
        <v>5</v>
      </c>
      <c r="P26" s="111"/>
      <c r="Q26" s="23">
        <v>3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1:29">
      <c r="A27" s="60">
        <v>9</v>
      </c>
      <c r="B27" s="108">
        <v>1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8">
        <v>0</v>
      </c>
      <c r="L27" s="108">
        <v>1</v>
      </c>
      <c r="M27" s="108">
        <v>1</v>
      </c>
      <c r="P27" s="111"/>
      <c r="Q27" s="23">
        <v>4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1:29">
      <c r="A28" s="20">
        <v>2006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P28" s="111"/>
      <c r="Q28" s="23">
        <v>5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1:29">
      <c r="A29" s="60">
        <v>2</v>
      </c>
      <c r="B29" s="108">
        <v>5</v>
      </c>
      <c r="C29" s="108">
        <v>1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8">
        <v>0</v>
      </c>
      <c r="L29" s="108">
        <v>6</v>
      </c>
      <c r="M29" s="108">
        <v>6</v>
      </c>
      <c r="P29" s="111"/>
      <c r="Q29" s="23">
        <v>6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1:29">
      <c r="A30" s="60">
        <v>3</v>
      </c>
      <c r="B30" s="108">
        <v>2</v>
      </c>
      <c r="C30" s="108">
        <v>2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8">
        <v>0</v>
      </c>
      <c r="L30" s="108">
        <v>4</v>
      </c>
      <c r="M30" s="108">
        <v>4</v>
      </c>
      <c r="P30" s="111"/>
      <c r="Q30" s="23">
        <v>7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1:29">
      <c r="A31" s="60">
        <v>4</v>
      </c>
      <c r="B31" s="108">
        <v>6</v>
      </c>
      <c r="C31" s="108">
        <v>5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8">
        <v>0</v>
      </c>
      <c r="L31" s="108">
        <v>11</v>
      </c>
      <c r="M31" s="108">
        <v>11</v>
      </c>
      <c r="P31" s="111"/>
      <c r="Q31" s="61">
        <f t="shared" ref="Q31:Z32" si="9">A26</f>
        <v>8</v>
      </c>
      <c r="R31" s="6">
        <f t="shared" si="9"/>
        <v>5</v>
      </c>
      <c r="S31" s="6">
        <f t="shared" si="9"/>
        <v>0</v>
      </c>
      <c r="T31" s="6">
        <f t="shared" si="9"/>
        <v>0</v>
      </c>
      <c r="U31" s="6">
        <f t="shared" si="9"/>
        <v>0</v>
      </c>
      <c r="V31" s="6">
        <f t="shared" si="9"/>
        <v>0</v>
      </c>
      <c r="W31" s="6">
        <f t="shared" si="9"/>
        <v>0</v>
      </c>
      <c r="X31" s="6">
        <f t="shared" si="9"/>
        <v>0</v>
      </c>
      <c r="Y31" s="6">
        <f t="shared" si="9"/>
        <v>0</v>
      </c>
      <c r="Z31" s="6">
        <f t="shared" si="9"/>
        <v>0</v>
      </c>
      <c r="AA31" s="6">
        <f t="shared" ref="AA31:AA32" si="10">K26</f>
        <v>0</v>
      </c>
      <c r="AB31" s="6">
        <f t="shared" ref="AB31:AB32" si="11">L26</f>
        <v>5</v>
      </c>
      <c r="AC31" s="6">
        <f t="shared" ref="AC31:AC32" si="12">M26</f>
        <v>5</v>
      </c>
    </row>
    <row r="32" spans="1:29">
      <c r="A32" s="60">
        <v>5</v>
      </c>
      <c r="B32" s="108">
        <v>3</v>
      </c>
      <c r="C32" s="108">
        <v>1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8">
        <v>0</v>
      </c>
      <c r="L32" s="108">
        <v>4</v>
      </c>
      <c r="M32" s="108">
        <v>4</v>
      </c>
      <c r="P32" s="111"/>
      <c r="Q32" s="61">
        <f t="shared" si="9"/>
        <v>9</v>
      </c>
      <c r="R32" s="6">
        <f t="shared" si="9"/>
        <v>1</v>
      </c>
      <c r="S32" s="6">
        <f t="shared" si="9"/>
        <v>0</v>
      </c>
      <c r="T32" s="6">
        <f t="shared" si="9"/>
        <v>0</v>
      </c>
      <c r="U32" s="6">
        <f t="shared" si="9"/>
        <v>0</v>
      </c>
      <c r="V32" s="6">
        <f t="shared" si="9"/>
        <v>0</v>
      </c>
      <c r="W32" s="6">
        <f t="shared" si="9"/>
        <v>0</v>
      </c>
      <c r="X32" s="6">
        <f t="shared" si="9"/>
        <v>0</v>
      </c>
      <c r="Y32" s="6">
        <f t="shared" si="9"/>
        <v>0</v>
      </c>
      <c r="Z32" s="6">
        <f t="shared" si="9"/>
        <v>0</v>
      </c>
      <c r="AA32" s="6">
        <f t="shared" si="10"/>
        <v>0</v>
      </c>
      <c r="AB32" s="6">
        <f t="shared" si="11"/>
        <v>1</v>
      </c>
      <c r="AC32" s="6">
        <f t="shared" si="12"/>
        <v>1</v>
      </c>
    </row>
    <row r="33" spans="1:29">
      <c r="A33" s="60">
        <v>6</v>
      </c>
      <c r="B33" s="108">
        <v>1</v>
      </c>
      <c r="C33" s="108">
        <v>4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8">
        <v>0</v>
      </c>
      <c r="L33" s="108">
        <v>5</v>
      </c>
      <c r="M33" s="108">
        <v>5</v>
      </c>
      <c r="P33" s="111"/>
      <c r="Q33" s="23">
        <v>10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1:29">
      <c r="A34" s="60">
        <v>7</v>
      </c>
      <c r="B34" s="108">
        <v>2</v>
      </c>
      <c r="C34" s="108">
        <v>4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8">
        <v>0</v>
      </c>
      <c r="L34" s="108">
        <v>6</v>
      </c>
      <c r="M34" s="108">
        <v>6</v>
      </c>
      <c r="P34" s="111"/>
      <c r="Q34" s="23">
        <v>11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1:29">
      <c r="A35" s="60">
        <v>9</v>
      </c>
      <c r="B35" s="108">
        <v>1</v>
      </c>
      <c r="C35" s="108">
        <v>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8">
        <v>0</v>
      </c>
      <c r="L35" s="108">
        <v>3</v>
      </c>
      <c r="M35" s="108">
        <v>3</v>
      </c>
      <c r="P35" s="112"/>
      <c r="Q35" s="23">
        <v>12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29">
      <c r="A36" s="60">
        <v>10</v>
      </c>
      <c r="B36" s="108">
        <v>1</v>
      </c>
      <c r="C36" s="108">
        <v>2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8">
        <v>0</v>
      </c>
      <c r="L36" s="108">
        <v>3</v>
      </c>
      <c r="M36" s="108">
        <v>3</v>
      </c>
      <c r="P36" s="109">
        <f>A28</f>
        <v>2006</v>
      </c>
      <c r="Q36" s="23">
        <v>1</v>
      </c>
      <c r="R36" s="6">
        <f t="shared" ref="R36:Z40" si="13">B28</f>
        <v>0</v>
      </c>
      <c r="S36" s="6">
        <f t="shared" si="13"/>
        <v>0</v>
      </c>
      <c r="T36" s="6">
        <f t="shared" si="13"/>
        <v>0</v>
      </c>
      <c r="U36" s="6">
        <f t="shared" si="13"/>
        <v>0</v>
      </c>
      <c r="V36" s="6">
        <f t="shared" si="13"/>
        <v>0</v>
      </c>
      <c r="W36" s="6">
        <f t="shared" si="13"/>
        <v>0</v>
      </c>
      <c r="X36" s="6">
        <f t="shared" si="13"/>
        <v>0</v>
      </c>
      <c r="Y36" s="6">
        <f t="shared" si="13"/>
        <v>0</v>
      </c>
      <c r="Z36" s="6">
        <f t="shared" si="13"/>
        <v>0</v>
      </c>
      <c r="AA36" s="6">
        <f t="shared" ref="AA36:AA42" si="14">K28</f>
        <v>0</v>
      </c>
      <c r="AB36" s="6">
        <f t="shared" ref="AB36:AB42" si="15">L28</f>
        <v>0</v>
      </c>
      <c r="AC36" s="6">
        <f t="shared" ref="AC36:AC42" si="16">M28</f>
        <v>0</v>
      </c>
    </row>
    <row r="37" spans="1:29">
      <c r="A37" s="60">
        <v>11</v>
      </c>
      <c r="B37" s="108">
        <v>7</v>
      </c>
      <c r="C37" s="108">
        <v>6</v>
      </c>
      <c r="D37" s="108">
        <v>1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8">
        <v>103</v>
      </c>
      <c r="L37" s="108">
        <v>14</v>
      </c>
      <c r="M37" s="108">
        <v>14</v>
      </c>
      <c r="P37" s="109"/>
      <c r="Q37" s="61">
        <f t="shared" ref="Q37:Q42" si="17">A29</f>
        <v>2</v>
      </c>
      <c r="R37" s="6">
        <f t="shared" si="13"/>
        <v>5</v>
      </c>
      <c r="S37" s="6">
        <f t="shared" si="13"/>
        <v>1</v>
      </c>
      <c r="T37" s="6">
        <f t="shared" si="13"/>
        <v>0</v>
      </c>
      <c r="U37" s="6">
        <f t="shared" si="13"/>
        <v>0</v>
      </c>
      <c r="V37" s="6">
        <f t="shared" si="13"/>
        <v>0</v>
      </c>
      <c r="W37" s="6">
        <f t="shared" si="13"/>
        <v>0</v>
      </c>
      <c r="X37" s="6">
        <f t="shared" si="13"/>
        <v>0</v>
      </c>
      <c r="Y37" s="6">
        <f t="shared" si="13"/>
        <v>0</v>
      </c>
      <c r="Z37" s="6">
        <f t="shared" si="13"/>
        <v>0</v>
      </c>
      <c r="AA37" s="6">
        <f t="shared" si="14"/>
        <v>0</v>
      </c>
      <c r="AB37" s="6">
        <f t="shared" si="15"/>
        <v>6</v>
      </c>
      <c r="AC37" s="6">
        <f t="shared" si="16"/>
        <v>6</v>
      </c>
    </row>
    <row r="38" spans="1:29">
      <c r="A38" s="60">
        <v>12</v>
      </c>
      <c r="B38" s="108">
        <v>3</v>
      </c>
      <c r="C38" s="108">
        <v>5</v>
      </c>
      <c r="D38" s="108">
        <v>3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8">
        <v>119</v>
      </c>
      <c r="L38" s="108">
        <v>13</v>
      </c>
      <c r="M38" s="108">
        <v>13</v>
      </c>
      <c r="P38" s="109"/>
      <c r="Q38" s="61">
        <f t="shared" si="17"/>
        <v>3</v>
      </c>
      <c r="R38" s="6">
        <f t="shared" si="13"/>
        <v>2</v>
      </c>
      <c r="S38" s="6">
        <f t="shared" si="13"/>
        <v>2</v>
      </c>
      <c r="T38" s="6">
        <f t="shared" si="13"/>
        <v>0</v>
      </c>
      <c r="U38" s="6">
        <f t="shared" si="13"/>
        <v>0</v>
      </c>
      <c r="V38" s="6">
        <f t="shared" si="13"/>
        <v>0</v>
      </c>
      <c r="W38" s="6">
        <f t="shared" si="13"/>
        <v>0</v>
      </c>
      <c r="X38" s="6">
        <f t="shared" si="13"/>
        <v>0</v>
      </c>
      <c r="Y38" s="6">
        <f t="shared" si="13"/>
        <v>0</v>
      </c>
      <c r="Z38" s="6">
        <f t="shared" si="13"/>
        <v>0</v>
      </c>
      <c r="AA38" s="6">
        <f t="shared" si="14"/>
        <v>0</v>
      </c>
      <c r="AB38" s="6">
        <f t="shared" si="15"/>
        <v>4</v>
      </c>
      <c r="AC38" s="6">
        <f t="shared" si="16"/>
        <v>4</v>
      </c>
    </row>
    <row r="39" spans="1:29">
      <c r="A39" s="20">
        <v>2007</v>
      </c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P39" s="109"/>
      <c r="Q39" s="61">
        <f t="shared" si="17"/>
        <v>4</v>
      </c>
      <c r="R39" s="6">
        <f t="shared" si="13"/>
        <v>6</v>
      </c>
      <c r="S39" s="6">
        <f t="shared" si="13"/>
        <v>5</v>
      </c>
      <c r="T39" s="6">
        <f t="shared" si="13"/>
        <v>0</v>
      </c>
      <c r="U39" s="6">
        <f t="shared" si="13"/>
        <v>0</v>
      </c>
      <c r="V39" s="6">
        <f t="shared" si="13"/>
        <v>0</v>
      </c>
      <c r="W39" s="6">
        <f t="shared" si="13"/>
        <v>0</v>
      </c>
      <c r="X39" s="6">
        <f t="shared" si="13"/>
        <v>0</v>
      </c>
      <c r="Y39" s="6">
        <f t="shared" si="13"/>
        <v>0</v>
      </c>
      <c r="Z39" s="6">
        <f t="shared" si="13"/>
        <v>0</v>
      </c>
      <c r="AA39" s="6">
        <f t="shared" si="14"/>
        <v>0</v>
      </c>
      <c r="AB39" s="6">
        <f t="shared" si="15"/>
        <v>11</v>
      </c>
      <c r="AC39" s="6">
        <f t="shared" si="16"/>
        <v>11</v>
      </c>
    </row>
    <row r="40" spans="1:29">
      <c r="A40" s="60">
        <v>1</v>
      </c>
      <c r="B40" s="108">
        <v>4</v>
      </c>
      <c r="C40" s="108">
        <v>2</v>
      </c>
      <c r="D40" s="108">
        <v>2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8">
        <v>119</v>
      </c>
      <c r="L40" s="108">
        <v>10</v>
      </c>
      <c r="M40" s="108">
        <v>10</v>
      </c>
      <c r="P40" s="109"/>
      <c r="Q40" s="61">
        <f t="shared" si="17"/>
        <v>5</v>
      </c>
      <c r="R40" s="6">
        <f t="shared" si="13"/>
        <v>3</v>
      </c>
      <c r="S40" s="6">
        <f t="shared" si="13"/>
        <v>1</v>
      </c>
      <c r="T40" s="6">
        <f t="shared" si="13"/>
        <v>0</v>
      </c>
      <c r="U40" s="6">
        <f t="shared" si="13"/>
        <v>0</v>
      </c>
      <c r="V40" s="6">
        <f t="shared" si="13"/>
        <v>0</v>
      </c>
      <c r="W40" s="6">
        <f t="shared" si="13"/>
        <v>0</v>
      </c>
      <c r="X40" s="6">
        <f t="shared" si="13"/>
        <v>0</v>
      </c>
      <c r="Y40" s="6">
        <f t="shared" si="13"/>
        <v>0</v>
      </c>
      <c r="Z40" s="6">
        <f t="shared" si="13"/>
        <v>0</v>
      </c>
      <c r="AA40" s="6">
        <f t="shared" si="14"/>
        <v>0</v>
      </c>
      <c r="AB40" s="6">
        <f t="shared" si="15"/>
        <v>4</v>
      </c>
      <c r="AC40" s="6">
        <f t="shared" si="16"/>
        <v>4</v>
      </c>
    </row>
    <row r="41" spans="1:29">
      <c r="A41" s="60">
        <v>2</v>
      </c>
      <c r="B41" s="108">
        <v>5</v>
      </c>
      <c r="C41" s="108">
        <v>3</v>
      </c>
      <c r="D41" s="108">
        <v>3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8">
        <v>86</v>
      </c>
      <c r="L41" s="108">
        <v>12</v>
      </c>
      <c r="M41" s="108">
        <v>12</v>
      </c>
      <c r="P41" s="109"/>
      <c r="Q41" s="61">
        <f t="shared" si="17"/>
        <v>6</v>
      </c>
      <c r="R41" s="6">
        <f>B33</f>
        <v>1</v>
      </c>
      <c r="S41" s="6">
        <f t="shared" ref="S41:S71" si="18">C33</f>
        <v>4</v>
      </c>
      <c r="T41" s="6">
        <f t="shared" ref="T41:T71" si="19">D33</f>
        <v>0</v>
      </c>
      <c r="U41" s="6">
        <f t="shared" ref="U41:U71" si="20">E33</f>
        <v>0</v>
      </c>
      <c r="V41" s="6">
        <f t="shared" ref="V41:V71" si="21">F33</f>
        <v>0</v>
      </c>
      <c r="W41" s="6">
        <f t="shared" ref="W41:W71" si="22">G33</f>
        <v>0</v>
      </c>
      <c r="X41" s="6">
        <f t="shared" ref="X41:X71" si="23">H33</f>
        <v>0</v>
      </c>
      <c r="Y41" s="6">
        <f>I33</f>
        <v>0</v>
      </c>
      <c r="Z41" s="6">
        <f>J33</f>
        <v>0</v>
      </c>
      <c r="AA41" s="6">
        <f t="shared" si="14"/>
        <v>0</v>
      </c>
      <c r="AB41" s="6">
        <f t="shared" si="15"/>
        <v>5</v>
      </c>
      <c r="AC41" s="6">
        <f t="shared" si="16"/>
        <v>5</v>
      </c>
    </row>
    <row r="42" spans="1:29">
      <c r="A42" s="60">
        <v>3</v>
      </c>
      <c r="B42" s="108">
        <v>3</v>
      </c>
      <c r="C42" s="108">
        <v>1</v>
      </c>
      <c r="D42" s="108">
        <v>5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8">
        <v>92</v>
      </c>
      <c r="L42" s="108">
        <v>9</v>
      </c>
      <c r="M42" s="108">
        <v>9</v>
      </c>
      <c r="P42" s="109"/>
      <c r="Q42" s="61">
        <f t="shared" si="17"/>
        <v>7</v>
      </c>
      <c r="R42" s="6">
        <f>B34</f>
        <v>2</v>
      </c>
      <c r="S42" s="6">
        <f t="shared" si="18"/>
        <v>4</v>
      </c>
      <c r="T42" s="6">
        <f t="shared" si="19"/>
        <v>0</v>
      </c>
      <c r="U42" s="6">
        <f t="shared" si="20"/>
        <v>0</v>
      </c>
      <c r="V42" s="6">
        <f t="shared" si="21"/>
        <v>0</v>
      </c>
      <c r="W42" s="6">
        <f t="shared" si="22"/>
        <v>0</v>
      </c>
      <c r="X42" s="6">
        <f t="shared" si="23"/>
        <v>0</v>
      </c>
      <c r="Y42" s="6">
        <f>I34</f>
        <v>0</v>
      </c>
      <c r="Z42" s="6">
        <f>J34</f>
        <v>0</v>
      </c>
      <c r="AA42" s="6">
        <f t="shared" si="14"/>
        <v>0</v>
      </c>
      <c r="AB42" s="6">
        <f t="shared" si="15"/>
        <v>6</v>
      </c>
      <c r="AC42" s="6">
        <f t="shared" si="16"/>
        <v>6</v>
      </c>
    </row>
    <row r="43" spans="1:29">
      <c r="A43" s="60">
        <v>4</v>
      </c>
      <c r="B43" s="108">
        <v>4</v>
      </c>
      <c r="C43" s="108">
        <v>0</v>
      </c>
      <c r="D43" s="108">
        <v>4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8">
        <v>72</v>
      </c>
      <c r="L43" s="108">
        <v>9</v>
      </c>
      <c r="M43" s="108">
        <v>9</v>
      </c>
      <c r="P43" s="109"/>
      <c r="Q43" s="23">
        <v>8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>
      <c r="A44" s="60">
        <v>5</v>
      </c>
      <c r="B44" s="108">
        <v>0</v>
      </c>
      <c r="C44" s="108">
        <v>3</v>
      </c>
      <c r="D44" s="108">
        <v>4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8">
        <v>89</v>
      </c>
      <c r="L44" s="108">
        <v>7</v>
      </c>
      <c r="M44" s="108">
        <v>7</v>
      </c>
      <c r="P44" s="109"/>
      <c r="Q44" s="61">
        <f t="shared" ref="Q44:Z47" si="24">A35</f>
        <v>9</v>
      </c>
      <c r="R44" s="6">
        <f t="shared" si="24"/>
        <v>1</v>
      </c>
      <c r="S44" s="6">
        <f t="shared" si="24"/>
        <v>2</v>
      </c>
      <c r="T44" s="6">
        <f t="shared" si="24"/>
        <v>0</v>
      </c>
      <c r="U44" s="6">
        <f t="shared" si="24"/>
        <v>0</v>
      </c>
      <c r="V44" s="6">
        <f t="shared" si="24"/>
        <v>0</v>
      </c>
      <c r="W44" s="6">
        <f t="shared" si="24"/>
        <v>0</v>
      </c>
      <c r="X44" s="6">
        <f t="shared" si="24"/>
        <v>0</v>
      </c>
      <c r="Y44" s="6">
        <f t="shared" si="24"/>
        <v>0</v>
      </c>
      <c r="Z44" s="6">
        <f t="shared" si="24"/>
        <v>0</v>
      </c>
      <c r="AA44" s="6">
        <f t="shared" ref="AA44:AA47" si="25">K35</f>
        <v>0</v>
      </c>
      <c r="AB44" s="6">
        <f t="shared" ref="AB44:AB47" si="26">L35</f>
        <v>3</v>
      </c>
      <c r="AC44" s="6">
        <f t="shared" ref="AC44:AC47" si="27">M35</f>
        <v>3</v>
      </c>
    </row>
    <row r="45" spans="1:29">
      <c r="A45" s="60">
        <v>6</v>
      </c>
      <c r="B45" s="108">
        <v>5</v>
      </c>
      <c r="C45" s="108">
        <v>5</v>
      </c>
      <c r="D45" s="108">
        <v>8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8">
        <v>203</v>
      </c>
      <c r="L45" s="108">
        <v>20</v>
      </c>
      <c r="M45" s="108">
        <v>20</v>
      </c>
      <c r="P45" s="109"/>
      <c r="Q45" s="61">
        <f t="shared" si="24"/>
        <v>10</v>
      </c>
      <c r="R45" s="6">
        <f t="shared" si="24"/>
        <v>1</v>
      </c>
      <c r="S45" s="6">
        <f t="shared" si="24"/>
        <v>2</v>
      </c>
      <c r="T45" s="6">
        <f t="shared" si="24"/>
        <v>0</v>
      </c>
      <c r="U45" s="6">
        <f t="shared" si="24"/>
        <v>0</v>
      </c>
      <c r="V45" s="6">
        <f t="shared" si="24"/>
        <v>0</v>
      </c>
      <c r="W45" s="6">
        <f t="shared" si="24"/>
        <v>0</v>
      </c>
      <c r="X45" s="6">
        <f t="shared" si="24"/>
        <v>0</v>
      </c>
      <c r="Y45" s="6">
        <f t="shared" si="24"/>
        <v>0</v>
      </c>
      <c r="Z45" s="6">
        <f t="shared" si="24"/>
        <v>0</v>
      </c>
      <c r="AA45" s="6">
        <f t="shared" si="25"/>
        <v>0</v>
      </c>
      <c r="AB45" s="6">
        <f t="shared" si="26"/>
        <v>3</v>
      </c>
      <c r="AC45" s="6">
        <f t="shared" si="27"/>
        <v>3</v>
      </c>
    </row>
    <row r="46" spans="1:29">
      <c r="A46" s="60">
        <v>7</v>
      </c>
      <c r="B46" s="108">
        <v>2</v>
      </c>
      <c r="C46" s="108">
        <v>3</v>
      </c>
      <c r="D46" s="108">
        <v>5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8">
        <v>126</v>
      </c>
      <c r="L46" s="108">
        <v>10</v>
      </c>
      <c r="M46" s="108">
        <v>10</v>
      </c>
      <c r="P46" s="109"/>
      <c r="Q46" s="61">
        <f t="shared" si="24"/>
        <v>11</v>
      </c>
      <c r="R46" s="6">
        <f t="shared" si="24"/>
        <v>7</v>
      </c>
      <c r="S46" s="6">
        <f t="shared" si="24"/>
        <v>6</v>
      </c>
      <c r="T46" s="6">
        <f t="shared" si="24"/>
        <v>1</v>
      </c>
      <c r="U46" s="6">
        <f t="shared" si="24"/>
        <v>0</v>
      </c>
      <c r="V46" s="6">
        <f t="shared" si="24"/>
        <v>0</v>
      </c>
      <c r="W46" s="6">
        <f t="shared" si="24"/>
        <v>0</v>
      </c>
      <c r="X46" s="6">
        <f t="shared" si="24"/>
        <v>0</v>
      </c>
      <c r="Y46" s="6">
        <f t="shared" si="24"/>
        <v>0</v>
      </c>
      <c r="Z46" s="6">
        <f t="shared" si="24"/>
        <v>0</v>
      </c>
      <c r="AA46" s="6">
        <f t="shared" si="25"/>
        <v>103</v>
      </c>
      <c r="AB46" s="6">
        <f t="shared" si="26"/>
        <v>14</v>
      </c>
      <c r="AC46" s="6">
        <f t="shared" si="27"/>
        <v>14</v>
      </c>
    </row>
    <row r="47" spans="1:29">
      <c r="A47" s="60">
        <v>8</v>
      </c>
      <c r="B47" s="108">
        <v>3</v>
      </c>
      <c r="C47" s="108">
        <v>6</v>
      </c>
      <c r="D47" s="108">
        <v>5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8">
        <v>114</v>
      </c>
      <c r="L47" s="108">
        <v>13</v>
      </c>
      <c r="M47" s="108">
        <v>14</v>
      </c>
      <c r="P47" s="109"/>
      <c r="Q47" s="61">
        <f t="shared" si="24"/>
        <v>12</v>
      </c>
      <c r="R47" s="6">
        <f t="shared" si="24"/>
        <v>3</v>
      </c>
      <c r="S47" s="6">
        <f t="shared" si="24"/>
        <v>5</v>
      </c>
      <c r="T47" s="6">
        <f t="shared" si="24"/>
        <v>3</v>
      </c>
      <c r="U47" s="6">
        <f t="shared" si="24"/>
        <v>0</v>
      </c>
      <c r="V47" s="6">
        <f t="shared" si="24"/>
        <v>0</v>
      </c>
      <c r="W47" s="6">
        <f t="shared" si="24"/>
        <v>0</v>
      </c>
      <c r="X47" s="6">
        <f t="shared" si="24"/>
        <v>0</v>
      </c>
      <c r="Y47" s="6">
        <f t="shared" si="24"/>
        <v>0</v>
      </c>
      <c r="Z47" s="6">
        <f t="shared" si="24"/>
        <v>0</v>
      </c>
      <c r="AA47" s="6">
        <f t="shared" si="25"/>
        <v>119</v>
      </c>
      <c r="AB47" s="6">
        <f t="shared" si="26"/>
        <v>13</v>
      </c>
      <c r="AC47" s="6">
        <f t="shared" si="27"/>
        <v>13</v>
      </c>
    </row>
    <row r="48" spans="1:29">
      <c r="A48" s="60">
        <v>9</v>
      </c>
      <c r="B48" s="108">
        <v>2</v>
      </c>
      <c r="C48" s="108">
        <v>4</v>
      </c>
      <c r="D48" s="108">
        <v>12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8">
        <v>387</v>
      </c>
      <c r="L48" s="108">
        <v>19</v>
      </c>
      <c r="M48" s="108">
        <v>20</v>
      </c>
      <c r="P48" s="110">
        <f>A39</f>
        <v>2007</v>
      </c>
      <c r="Q48" s="61">
        <f t="shared" ref="Q48:Q59" si="28">A40</f>
        <v>1</v>
      </c>
      <c r="R48" s="6">
        <f t="shared" ref="R48:R59" si="29">B40</f>
        <v>4</v>
      </c>
      <c r="S48" s="6">
        <f t="shared" si="18"/>
        <v>2</v>
      </c>
      <c r="T48" s="6">
        <f t="shared" si="19"/>
        <v>2</v>
      </c>
      <c r="U48" s="6">
        <f t="shared" si="20"/>
        <v>0</v>
      </c>
      <c r="V48" s="6">
        <f t="shared" si="21"/>
        <v>0</v>
      </c>
      <c r="W48" s="6">
        <f t="shared" si="22"/>
        <v>0</v>
      </c>
      <c r="X48" s="6">
        <f t="shared" si="23"/>
        <v>0</v>
      </c>
      <c r="Y48" s="6">
        <f t="shared" ref="Y48:Y59" si="30">I40</f>
        <v>0</v>
      </c>
      <c r="Z48" s="6">
        <f t="shared" ref="Z48:Z59" si="31">J40</f>
        <v>0</v>
      </c>
      <c r="AA48" s="6">
        <f t="shared" ref="AA48:AA59" si="32">K40</f>
        <v>119</v>
      </c>
      <c r="AB48" s="6">
        <f t="shared" ref="AB48:AB59" si="33">L40</f>
        <v>10</v>
      </c>
      <c r="AC48" s="6">
        <f t="shared" ref="AC48:AC59" si="34">M40</f>
        <v>10</v>
      </c>
    </row>
    <row r="49" spans="1:29">
      <c r="A49" s="60">
        <v>10</v>
      </c>
      <c r="B49" s="108">
        <v>5</v>
      </c>
      <c r="C49" s="108">
        <v>5</v>
      </c>
      <c r="D49" s="108">
        <v>15</v>
      </c>
      <c r="E49" s="108">
        <v>0</v>
      </c>
      <c r="F49" s="108">
        <v>0</v>
      </c>
      <c r="G49" s="108">
        <v>0</v>
      </c>
      <c r="H49" s="108">
        <v>0</v>
      </c>
      <c r="I49" s="108">
        <v>0</v>
      </c>
      <c r="J49" s="108">
        <v>0</v>
      </c>
      <c r="K49" s="108">
        <v>278</v>
      </c>
      <c r="L49" s="108">
        <v>23</v>
      </c>
      <c r="M49" s="108">
        <v>25</v>
      </c>
      <c r="P49" s="111"/>
      <c r="Q49" s="61">
        <f t="shared" si="28"/>
        <v>2</v>
      </c>
      <c r="R49" s="6">
        <f t="shared" si="29"/>
        <v>5</v>
      </c>
      <c r="S49" s="6">
        <f t="shared" si="18"/>
        <v>3</v>
      </c>
      <c r="T49" s="6">
        <f t="shared" si="19"/>
        <v>3</v>
      </c>
      <c r="U49" s="6">
        <f t="shared" si="20"/>
        <v>0</v>
      </c>
      <c r="V49" s="6">
        <f t="shared" si="21"/>
        <v>0</v>
      </c>
      <c r="W49" s="6">
        <f t="shared" si="22"/>
        <v>0</v>
      </c>
      <c r="X49" s="6">
        <f t="shared" si="23"/>
        <v>0</v>
      </c>
      <c r="Y49" s="6">
        <f t="shared" si="30"/>
        <v>0</v>
      </c>
      <c r="Z49" s="6">
        <f t="shared" si="31"/>
        <v>0</v>
      </c>
      <c r="AA49" s="6">
        <f t="shared" si="32"/>
        <v>86</v>
      </c>
      <c r="AB49" s="6">
        <f t="shared" si="33"/>
        <v>12</v>
      </c>
      <c r="AC49" s="6">
        <f t="shared" si="34"/>
        <v>12</v>
      </c>
    </row>
    <row r="50" spans="1:29">
      <c r="A50" s="60">
        <v>11</v>
      </c>
      <c r="B50" s="108">
        <v>2</v>
      </c>
      <c r="C50" s="108">
        <v>2</v>
      </c>
      <c r="D50" s="108">
        <v>7</v>
      </c>
      <c r="E50" s="108">
        <v>0</v>
      </c>
      <c r="F50" s="108">
        <v>0</v>
      </c>
      <c r="G50" s="108">
        <v>0</v>
      </c>
      <c r="H50" s="108">
        <v>0</v>
      </c>
      <c r="I50" s="108">
        <v>0</v>
      </c>
      <c r="J50" s="108">
        <v>0</v>
      </c>
      <c r="K50" s="108">
        <v>145</v>
      </c>
      <c r="L50" s="108">
        <v>13</v>
      </c>
      <c r="M50" s="108">
        <v>13</v>
      </c>
      <c r="P50" s="111"/>
      <c r="Q50" s="61">
        <f t="shared" si="28"/>
        <v>3</v>
      </c>
      <c r="R50" s="6">
        <f t="shared" si="29"/>
        <v>3</v>
      </c>
      <c r="S50" s="6">
        <f t="shared" si="18"/>
        <v>1</v>
      </c>
      <c r="T50" s="6">
        <f t="shared" si="19"/>
        <v>5</v>
      </c>
      <c r="U50" s="6">
        <f t="shared" si="20"/>
        <v>0</v>
      </c>
      <c r="V50" s="6">
        <f t="shared" si="21"/>
        <v>0</v>
      </c>
      <c r="W50" s="6">
        <f t="shared" si="22"/>
        <v>0</v>
      </c>
      <c r="X50" s="6">
        <f t="shared" si="23"/>
        <v>0</v>
      </c>
      <c r="Y50" s="6">
        <f t="shared" si="30"/>
        <v>0</v>
      </c>
      <c r="Z50" s="6">
        <f t="shared" si="31"/>
        <v>0</v>
      </c>
      <c r="AA50" s="6">
        <f t="shared" si="32"/>
        <v>92</v>
      </c>
      <c r="AB50" s="6">
        <f t="shared" si="33"/>
        <v>9</v>
      </c>
      <c r="AC50" s="6">
        <f t="shared" si="34"/>
        <v>9</v>
      </c>
    </row>
    <row r="51" spans="1:29">
      <c r="A51" s="60">
        <v>12</v>
      </c>
      <c r="B51" s="108">
        <v>3</v>
      </c>
      <c r="C51" s="108">
        <v>2</v>
      </c>
      <c r="D51" s="108">
        <v>3</v>
      </c>
      <c r="E51" s="108">
        <v>0</v>
      </c>
      <c r="F51" s="108">
        <v>0</v>
      </c>
      <c r="G51" s="108">
        <v>0</v>
      </c>
      <c r="H51" s="108">
        <v>0</v>
      </c>
      <c r="I51" s="108">
        <v>0</v>
      </c>
      <c r="J51" s="108">
        <v>0</v>
      </c>
      <c r="K51" s="108">
        <v>60</v>
      </c>
      <c r="L51" s="108">
        <v>8</v>
      </c>
      <c r="M51" s="108">
        <v>8</v>
      </c>
      <c r="P51" s="111"/>
      <c r="Q51" s="61">
        <f t="shared" si="28"/>
        <v>4</v>
      </c>
      <c r="R51" s="6">
        <f t="shared" si="29"/>
        <v>4</v>
      </c>
      <c r="S51" s="6">
        <f t="shared" si="18"/>
        <v>0</v>
      </c>
      <c r="T51" s="6">
        <f t="shared" si="19"/>
        <v>4</v>
      </c>
      <c r="U51" s="6">
        <f t="shared" si="20"/>
        <v>0</v>
      </c>
      <c r="V51" s="6">
        <f t="shared" si="21"/>
        <v>0</v>
      </c>
      <c r="W51" s="6">
        <f t="shared" si="22"/>
        <v>0</v>
      </c>
      <c r="X51" s="6">
        <f t="shared" si="23"/>
        <v>0</v>
      </c>
      <c r="Y51" s="6">
        <f t="shared" si="30"/>
        <v>0</v>
      </c>
      <c r="Z51" s="6">
        <f t="shared" si="31"/>
        <v>0</v>
      </c>
      <c r="AA51" s="6">
        <f t="shared" si="32"/>
        <v>72</v>
      </c>
      <c r="AB51" s="6">
        <f t="shared" si="33"/>
        <v>9</v>
      </c>
      <c r="AC51" s="6">
        <f t="shared" si="34"/>
        <v>9</v>
      </c>
    </row>
    <row r="52" spans="1:29">
      <c r="A52" s="20">
        <v>2008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P52" s="111"/>
      <c r="Q52" s="61">
        <f t="shared" si="28"/>
        <v>5</v>
      </c>
      <c r="R52" s="6">
        <f t="shared" si="29"/>
        <v>0</v>
      </c>
      <c r="S52" s="6">
        <f t="shared" si="18"/>
        <v>3</v>
      </c>
      <c r="T52" s="6">
        <f t="shared" si="19"/>
        <v>4</v>
      </c>
      <c r="U52" s="6">
        <f t="shared" si="20"/>
        <v>0</v>
      </c>
      <c r="V52" s="6">
        <f t="shared" si="21"/>
        <v>0</v>
      </c>
      <c r="W52" s="6">
        <f t="shared" si="22"/>
        <v>0</v>
      </c>
      <c r="X52" s="6">
        <f t="shared" si="23"/>
        <v>0</v>
      </c>
      <c r="Y52" s="6">
        <f t="shared" si="30"/>
        <v>0</v>
      </c>
      <c r="Z52" s="6">
        <f t="shared" si="31"/>
        <v>0</v>
      </c>
      <c r="AA52" s="6">
        <f t="shared" si="32"/>
        <v>89</v>
      </c>
      <c r="AB52" s="6">
        <f t="shared" si="33"/>
        <v>7</v>
      </c>
      <c r="AC52" s="6">
        <f t="shared" si="34"/>
        <v>7</v>
      </c>
    </row>
    <row r="53" spans="1:29">
      <c r="A53" s="60">
        <v>1</v>
      </c>
      <c r="B53" s="108">
        <v>3</v>
      </c>
      <c r="C53" s="108">
        <v>2</v>
      </c>
      <c r="D53" s="108">
        <v>6</v>
      </c>
      <c r="E53" s="108">
        <v>0</v>
      </c>
      <c r="F53" s="108">
        <v>0</v>
      </c>
      <c r="G53" s="108">
        <v>0</v>
      </c>
      <c r="H53" s="108">
        <v>0</v>
      </c>
      <c r="I53" s="108">
        <v>0</v>
      </c>
      <c r="J53" s="108">
        <v>0</v>
      </c>
      <c r="K53" s="108">
        <v>80</v>
      </c>
      <c r="L53" s="108">
        <v>12</v>
      </c>
      <c r="M53" s="108">
        <v>12</v>
      </c>
      <c r="P53" s="111"/>
      <c r="Q53" s="61">
        <f t="shared" si="28"/>
        <v>6</v>
      </c>
      <c r="R53" s="6">
        <f t="shared" si="29"/>
        <v>5</v>
      </c>
      <c r="S53" s="6">
        <f t="shared" si="18"/>
        <v>5</v>
      </c>
      <c r="T53" s="6">
        <f t="shared" si="19"/>
        <v>8</v>
      </c>
      <c r="U53" s="6">
        <f t="shared" si="20"/>
        <v>0</v>
      </c>
      <c r="V53" s="6">
        <f t="shared" si="21"/>
        <v>0</v>
      </c>
      <c r="W53" s="6">
        <f t="shared" si="22"/>
        <v>0</v>
      </c>
      <c r="X53" s="6">
        <f t="shared" si="23"/>
        <v>0</v>
      </c>
      <c r="Y53" s="6">
        <f t="shared" si="30"/>
        <v>0</v>
      </c>
      <c r="Z53" s="6">
        <f t="shared" si="31"/>
        <v>0</v>
      </c>
      <c r="AA53" s="6">
        <f t="shared" si="32"/>
        <v>203</v>
      </c>
      <c r="AB53" s="6">
        <f t="shared" si="33"/>
        <v>20</v>
      </c>
      <c r="AC53" s="6">
        <f t="shared" si="34"/>
        <v>20</v>
      </c>
    </row>
    <row r="54" spans="1:29">
      <c r="A54" s="60">
        <v>2</v>
      </c>
      <c r="B54" s="108">
        <v>2</v>
      </c>
      <c r="C54" s="108">
        <v>4</v>
      </c>
      <c r="D54" s="108">
        <v>6</v>
      </c>
      <c r="E54" s="108">
        <v>0</v>
      </c>
      <c r="F54" s="108">
        <v>0</v>
      </c>
      <c r="G54" s="108">
        <v>0</v>
      </c>
      <c r="H54" s="108">
        <v>0</v>
      </c>
      <c r="I54" s="108">
        <v>0</v>
      </c>
      <c r="J54" s="108">
        <v>0</v>
      </c>
      <c r="K54" s="108">
        <v>100</v>
      </c>
      <c r="L54" s="108">
        <v>11</v>
      </c>
      <c r="M54" s="108">
        <v>13</v>
      </c>
      <c r="P54" s="111"/>
      <c r="Q54" s="61">
        <f t="shared" si="28"/>
        <v>7</v>
      </c>
      <c r="R54" s="6">
        <f t="shared" si="29"/>
        <v>2</v>
      </c>
      <c r="S54" s="6">
        <f t="shared" si="18"/>
        <v>3</v>
      </c>
      <c r="T54" s="6">
        <f t="shared" si="19"/>
        <v>5</v>
      </c>
      <c r="U54" s="6">
        <f t="shared" si="20"/>
        <v>0</v>
      </c>
      <c r="V54" s="6">
        <f t="shared" si="21"/>
        <v>0</v>
      </c>
      <c r="W54" s="6">
        <f t="shared" si="22"/>
        <v>0</v>
      </c>
      <c r="X54" s="6">
        <f t="shared" si="23"/>
        <v>0</v>
      </c>
      <c r="Y54" s="6">
        <f t="shared" si="30"/>
        <v>0</v>
      </c>
      <c r="Z54" s="6">
        <f t="shared" si="31"/>
        <v>0</v>
      </c>
      <c r="AA54" s="6">
        <f t="shared" si="32"/>
        <v>126</v>
      </c>
      <c r="AB54" s="6">
        <f t="shared" si="33"/>
        <v>10</v>
      </c>
      <c r="AC54" s="6">
        <f t="shared" si="34"/>
        <v>10</v>
      </c>
    </row>
    <row r="55" spans="1:29">
      <c r="A55" s="60">
        <v>3</v>
      </c>
      <c r="B55" s="108">
        <v>6</v>
      </c>
      <c r="C55" s="108">
        <v>2</v>
      </c>
      <c r="D55" s="108">
        <v>3</v>
      </c>
      <c r="E55" s="108">
        <v>5</v>
      </c>
      <c r="F55" s="108">
        <v>0</v>
      </c>
      <c r="G55" s="108">
        <v>0</v>
      </c>
      <c r="H55" s="108">
        <v>0</v>
      </c>
      <c r="I55" s="108">
        <v>0</v>
      </c>
      <c r="J55" s="108">
        <v>0</v>
      </c>
      <c r="K55" s="108">
        <v>141</v>
      </c>
      <c r="L55" s="108">
        <v>16</v>
      </c>
      <c r="M55" s="108">
        <v>16</v>
      </c>
      <c r="P55" s="111"/>
      <c r="Q55" s="61">
        <f t="shared" si="28"/>
        <v>8</v>
      </c>
      <c r="R55" s="6">
        <f t="shared" si="29"/>
        <v>3</v>
      </c>
      <c r="S55" s="6">
        <f t="shared" si="18"/>
        <v>6</v>
      </c>
      <c r="T55" s="6">
        <f t="shared" si="19"/>
        <v>5</v>
      </c>
      <c r="U55" s="6">
        <f t="shared" si="20"/>
        <v>0</v>
      </c>
      <c r="V55" s="6">
        <f t="shared" si="21"/>
        <v>0</v>
      </c>
      <c r="W55" s="6">
        <f t="shared" si="22"/>
        <v>0</v>
      </c>
      <c r="X55" s="6">
        <f t="shared" si="23"/>
        <v>0</v>
      </c>
      <c r="Y55" s="6">
        <f t="shared" si="30"/>
        <v>0</v>
      </c>
      <c r="Z55" s="6">
        <f t="shared" si="31"/>
        <v>0</v>
      </c>
      <c r="AA55" s="6">
        <f t="shared" si="32"/>
        <v>114</v>
      </c>
      <c r="AB55" s="6">
        <f t="shared" si="33"/>
        <v>13</v>
      </c>
      <c r="AC55" s="6">
        <f t="shared" si="34"/>
        <v>14</v>
      </c>
    </row>
    <row r="56" spans="1:29">
      <c r="A56" s="60">
        <v>4</v>
      </c>
      <c r="B56" s="108">
        <v>5</v>
      </c>
      <c r="C56" s="108">
        <v>1</v>
      </c>
      <c r="D56" s="108">
        <v>6</v>
      </c>
      <c r="E56" s="108">
        <v>9</v>
      </c>
      <c r="F56" s="108">
        <v>0</v>
      </c>
      <c r="G56" s="108">
        <v>0</v>
      </c>
      <c r="H56" s="108">
        <v>0</v>
      </c>
      <c r="I56" s="108">
        <v>0</v>
      </c>
      <c r="J56" s="108">
        <v>0</v>
      </c>
      <c r="K56" s="108">
        <v>303</v>
      </c>
      <c r="L56" s="108">
        <v>19</v>
      </c>
      <c r="M56" s="108">
        <v>21</v>
      </c>
      <c r="P56" s="111"/>
      <c r="Q56" s="61">
        <f t="shared" si="28"/>
        <v>9</v>
      </c>
      <c r="R56" s="6">
        <f t="shared" si="29"/>
        <v>2</v>
      </c>
      <c r="S56" s="6">
        <f t="shared" si="18"/>
        <v>4</v>
      </c>
      <c r="T56" s="6">
        <f t="shared" si="19"/>
        <v>12</v>
      </c>
      <c r="U56" s="6">
        <f t="shared" si="20"/>
        <v>0</v>
      </c>
      <c r="V56" s="6">
        <f t="shared" si="21"/>
        <v>0</v>
      </c>
      <c r="W56" s="6">
        <f t="shared" si="22"/>
        <v>0</v>
      </c>
      <c r="X56" s="6">
        <f t="shared" si="23"/>
        <v>0</v>
      </c>
      <c r="Y56" s="6">
        <f t="shared" si="30"/>
        <v>0</v>
      </c>
      <c r="Z56" s="6">
        <f t="shared" si="31"/>
        <v>0</v>
      </c>
      <c r="AA56" s="6">
        <f t="shared" si="32"/>
        <v>387</v>
      </c>
      <c r="AB56" s="6">
        <f t="shared" si="33"/>
        <v>19</v>
      </c>
      <c r="AC56" s="6">
        <f t="shared" si="34"/>
        <v>20</v>
      </c>
    </row>
    <row r="57" spans="1:29">
      <c r="A57" s="60">
        <v>5</v>
      </c>
      <c r="B57" s="108">
        <v>2</v>
      </c>
      <c r="C57" s="108">
        <v>5</v>
      </c>
      <c r="D57" s="108">
        <v>7</v>
      </c>
      <c r="E57" s="108">
        <v>5</v>
      </c>
      <c r="F57" s="108">
        <v>0</v>
      </c>
      <c r="G57" s="108">
        <v>0</v>
      </c>
      <c r="H57" s="108">
        <v>0</v>
      </c>
      <c r="I57" s="108">
        <v>0</v>
      </c>
      <c r="J57" s="108">
        <v>0</v>
      </c>
      <c r="K57" s="108">
        <v>227</v>
      </c>
      <c r="L57" s="108">
        <v>18</v>
      </c>
      <c r="M57" s="108">
        <v>20</v>
      </c>
      <c r="P57" s="111"/>
      <c r="Q57" s="61">
        <f t="shared" si="28"/>
        <v>10</v>
      </c>
      <c r="R57" s="6">
        <f t="shared" si="29"/>
        <v>5</v>
      </c>
      <c r="S57" s="6">
        <f t="shared" si="18"/>
        <v>5</v>
      </c>
      <c r="T57" s="6">
        <f t="shared" si="19"/>
        <v>15</v>
      </c>
      <c r="U57" s="6">
        <f t="shared" si="20"/>
        <v>0</v>
      </c>
      <c r="V57" s="6">
        <f t="shared" si="21"/>
        <v>0</v>
      </c>
      <c r="W57" s="6">
        <f t="shared" si="22"/>
        <v>0</v>
      </c>
      <c r="X57" s="6">
        <f t="shared" si="23"/>
        <v>0</v>
      </c>
      <c r="Y57" s="6">
        <f t="shared" si="30"/>
        <v>0</v>
      </c>
      <c r="Z57" s="6">
        <f t="shared" si="31"/>
        <v>0</v>
      </c>
      <c r="AA57" s="6">
        <f t="shared" si="32"/>
        <v>278</v>
      </c>
      <c r="AB57" s="6">
        <f t="shared" si="33"/>
        <v>23</v>
      </c>
      <c r="AC57" s="6">
        <f t="shared" si="34"/>
        <v>25</v>
      </c>
    </row>
    <row r="58" spans="1:29">
      <c r="A58" s="60">
        <v>6</v>
      </c>
      <c r="B58" s="108">
        <v>0</v>
      </c>
      <c r="C58" s="108">
        <v>4</v>
      </c>
      <c r="D58" s="108">
        <v>4</v>
      </c>
      <c r="E58" s="108">
        <v>7</v>
      </c>
      <c r="F58" s="108">
        <v>0</v>
      </c>
      <c r="G58" s="108">
        <v>0</v>
      </c>
      <c r="H58" s="108">
        <v>0</v>
      </c>
      <c r="I58" s="108">
        <v>0</v>
      </c>
      <c r="J58" s="108">
        <v>0</v>
      </c>
      <c r="K58" s="108">
        <v>176</v>
      </c>
      <c r="L58" s="108">
        <v>16</v>
      </c>
      <c r="M58" s="108">
        <v>16</v>
      </c>
      <c r="P58" s="111"/>
      <c r="Q58" s="61">
        <f t="shared" si="28"/>
        <v>11</v>
      </c>
      <c r="R58" s="6">
        <f t="shared" si="29"/>
        <v>2</v>
      </c>
      <c r="S58" s="6">
        <f t="shared" si="18"/>
        <v>2</v>
      </c>
      <c r="T58" s="6">
        <f t="shared" si="19"/>
        <v>7</v>
      </c>
      <c r="U58" s="6">
        <f t="shared" si="20"/>
        <v>0</v>
      </c>
      <c r="V58" s="6">
        <f t="shared" si="21"/>
        <v>0</v>
      </c>
      <c r="W58" s="6">
        <f t="shared" si="22"/>
        <v>0</v>
      </c>
      <c r="X58" s="6">
        <f t="shared" si="23"/>
        <v>0</v>
      </c>
      <c r="Y58" s="6">
        <f t="shared" si="30"/>
        <v>0</v>
      </c>
      <c r="Z58" s="6">
        <f t="shared" si="31"/>
        <v>0</v>
      </c>
      <c r="AA58" s="6">
        <f t="shared" si="32"/>
        <v>145</v>
      </c>
      <c r="AB58" s="6">
        <f t="shared" si="33"/>
        <v>13</v>
      </c>
      <c r="AC58" s="6">
        <f t="shared" si="34"/>
        <v>13</v>
      </c>
    </row>
    <row r="59" spans="1:29">
      <c r="A59" s="60">
        <v>8</v>
      </c>
      <c r="B59" s="108">
        <v>0</v>
      </c>
      <c r="C59" s="108">
        <v>7</v>
      </c>
      <c r="D59" s="108">
        <v>4</v>
      </c>
      <c r="E59" s="108">
        <v>1</v>
      </c>
      <c r="F59" s="108">
        <v>0</v>
      </c>
      <c r="G59" s="108">
        <v>0</v>
      </c>
      <c r="H59" s="108">
        <v>0</v>
      </c>
      <c r="I59" s="108">
        <v>0</v>
      </c>
      <c r="J59" s="108">
        <v>0</v>
      </c>
      <c r="K59" s="108">
        <v>138</v>
      </c>
      <c r="L59" s="108">
        <v>14</v>
      </c>
      <c r="M59" s="108">
        <v>14</v>
      </c>
      <c r="P59" s="112"/>
      <c r="Q59" s="61">
        <f t="shared" si="28"/>
        <v>12</v>
      </c>
      <c r="R59" s="6">
        <f t="shared" si="29"/>
        <v>3</v>
      </c>
      <c r="S59" s="6">
        <f t="shared" si="18"/>
        <v>2</v>
      </c>
      <c r="T59" s="6">
        <f t="shared" si="19"/>
        <v>3</v>
      </c>
      <c r="U59" s="6">
        <f t="shared" si="20"/>
        <v>0</v>
      </c>
      <c r="V59" s="6">
        <f t="shared" si="21"/>
        <v>0</v>
      </c>
      <c r="W59" s="6">
        <f t="shared" si="22"/>
        <v>0</v>
      </c>
      <c r="X59" s="6">
        <f t="shared" si="23"/>
        <v>0</v>
      </c>
      <c r="Y59" s="6">
        <f t="shared" si="30"/>
        <v>0</v>
      </c>
      <c r="Z59" s="6">
        <f t="shared" si="31"/>
        <v>0</v>
      </c>
      <c r="AA59" s="6">
        <f t="shared" si="32"/>
        <v>60</v>
      </c>
      <c r="AB59" s="6">
        <f t="shared" si="33"/>
        <v>8</v>
      </c>
      <c r="AC59" s="6">
        <f t="shared" si="34"/>
        <v>8</v>
      </c>
    </row>
    <row r="60" spans="1:29">
      <c r="A60" s="60">
        <v>9</v>
      </c>
      <c r="B60" s="108">
        <v>3</v>
      </c>
      <c r="C60" s="108">
        <v>2</v>
      </c>
      <c r="D60" s="108">
        <v>4</v>
      </c>
      <c r="E60" s="108">
        <v>1</v>
      </c>
      <c r="F60" s="108">
        <v>0</v>
      </c>
      <c r="G60" s="108">
        <v>0</v>
      </c>
      <c r="H60" s="108">
        <v>0</v>
      </c>
      <c r="I60" s="108">
        <v>0</v>
      </c>
      <c r="J60" s="108">
        <v>0</v>
      </c>
      <c r="K60" s="108">
        <v>113</v>
      </c>
      <c r="L60" s="108">
        <v>10</v>
      </c>
      <c r="M60" s="108">
        <v>11</v>
      </c>
      <c r="P60" s="110">
        <f>A52</f>
        <v>2008</v>
      </c>
      <c r="Q60" s="61">
        <f t="shared" ref="Q60:Z65" si="35">A53</f>
        <v>1</v>
      </c>
      <c r="R60" s="6">
        <f t="shared" si="35"/>
        <v>3</v>
      </c>
      <c r="S60" s="6">
        <f t="shared" si="35"/>
        <v>2</v>
      </c>
      <c r="T60" s="6">
        <f t="shared" si="35"/>
        <v>6</v>
      </c>
      <c r="U60" s="6">
        <f t="shared" si="35"/>
        <v>0</v>
      </c>
      <c r="V60" s="6">
        <f t="shared" si="35"/>
        <v>0</v>
      </c>
      <c r="W60" s="6">
        <f t="shared" si="35"/>
        <v>0</v>
      </c>
      <c r="X60" s="6">
        <f t="shared" si="35"/>
        <v>0</v>
      </c>
      <c r="Y60" s="6">
        <f t="shared" si="35"/>
        <v>0</v>
      </c>
      <c r="Z60" s="6">
        <f t="shared" si="35"/>
        <v>0</v>
      </c>
      <c r="AA60" s="6">
        <f t="shared" ref="AA60:AA65" si="36">K53</f>
        <v>80</v>
      </c>
      <c r="AB60" s="6">
        <f t="shared" ref="AB60:AB65" si="37">L53</f>
        <v>12</v>
      </c>
      <c r="AC60" s="6">
        <f t="shared" ref="AC60:AC65" si="38">M53</f>
        <v>12</v>
      </c>
    </row>
    <row r="61" spans="1:29">
      <c r="A61" s="60">
        <v>10</v>
      </c>
      <c r="B61" s="108">
        <v>0</v>
      </c>
      <c r="C61" s="108">
        <v>6</v>
      </c>
      <c r="D61" s="108">
        <v>4</v>
      </c>
      <c r="E61" s="108">
        <v>1</v>
      </c>
      <c r="F61" s="108">
        <v>0</v>
      </c>
      <c r="G61" s="108">
        <v>0</v>
      </c>
      <c r="H61" s="108">
        <v>0</v>
      </c>
      <c r="I61" s="108">
        <v>0</v>
      </c>
      <c r="J61" s="108">
        <v>0</v>
      </c>
      <c r="K61" s="108">
        <v>128</v>
      </c>
      <c r="L61" s="108">
        <v>10</v>
      </c>
      <c r="M61" s="108">
        <v>11</v>
      </c>
      <c r="P61" s="111"/>
      <c r="Q61" s="61">
        <f t="shared" si="35"/>
        <v>2</v>
      </c>
      <c r="R61" s="6">
        <f t="shared" si="35"/>
        <v>2</v>
      </c>
      <c r="S61" s="6">
        <f t="shared" si="35"/>
        <v>4</v>
      </c>
      <c r="T61" s="6">
        <f t="shared" si="35"/>
        <v>6</v>
      </c>
      <c r="U61" s="6">
        <f t="shared" si="35"/>
        <v>0</v>
      </c>
      <c r="V61" s="6">
        <f t="shared" si="35"/>
        <v>0</v>
      </c>
      <c r="W61" s="6">
        <f t="shared" si="35"/>
        <v>0</v>
      </c>
      <c r="X61" s="6">
        <f t="shared" si="35"/>
        <v>0</v>
      </c>
      <c r="Y61" s="6">
        <f t="shared" si="35"/>
        <v>0</v>
      </c>
      <c r="Z61" s="6">
        <f t="shared" si="35"/>
        <v>0</v>
      </c>
      <c r="AA61" s="6">
        <f t="shared" si="36"/>
        <v>100</v>
      </c>
      <c r="AB61" s="6">
        <f t="shared" si="37"/>
        <v>11</v>
      </c>
      <c r="AC61" s="6">
        <f t="shared" si="38"/>
        <v>13</v>
      </c>
    </row>
    <row r="62" spans="1:29">
      <c r="A62" s="60">
        <v>11</v>
      </c>
      <c r="B62" s="108">
        <v>2</v>
      </c>
      <c r="C62" s="108">
        <v>4</v>
      </c>
      <c r="D62" s="108">
        <v>8</v>
      </c>
      <c r="E62" s="108">
        <v>1</v>
      </c>
      <c r="F62" s="108">
        <v>3</v>
      </c>
      <c r="G62" s="108">
        <v>0</v>
      </c>
      <c r="H62" s="108">
        <v>0</v>
      </c>
      <c r="I62" s="108">
        <v>0</v>
      </c>
      <c r="J62" s="108">
        <v>0</v>
      </c>
      <c r="K62" s="108">
        <v>297</v>
      </c>
      <c r="L62" s="108">
        <v>19</v>
      </c>
      <c r="M62" s="108">
        <v>19</v>
      </c>
      <c r="P62" s="111"/>
      <c r="Q62" s="61">
        <f t="shared" si="35"/>
        <v>3</v>
      </c>
      <c r="R62" s="6">
        <f t="shared" si="35"/>
        <v>6</v>
      </c>
      <c r="S62" s="6">
        <f t="shared" si="35"/>
        <v>2</v>
      </c>
      <c r="T62" s="6">
        <f t="shared" si="35"/>
        <v>3</v>
      </c>
      <c r="U62" s="6">
        <f t="shared" si="35"/>
        <v>5</v>
      </c>
      <c r="V62" s="6">
        <f t="shared" si="35"/>
        <v>0</v>
      </c>
      <c r="W62" s="6">
        <f t="shared" si="35"/>
        <v>0</v>
      </c>
      <c r="X62" s="6">
        <f t="shared" si="35"/>
        <v>0</v>
      </c>
      <c r="Y62" s="6">
        <f t="shared" si="35"/>
        <v>0</v>
      </c>
      <c r="Z62" s="6">
        <f t="shared" si="35"/>
        <v>0</v>
      </c>
      <c r="AA62" s="6">
        <f t="shared" si="36"/>
        <v>141</v>
      </c>
      <c r="AB62" s="6">
        <f t="shared" si="37"/>
        <v>16</v>
      </c>
      <c r="AC62" s="6">
        <f t="shared" si="38"/>
        <v>16</v>
      </c>
    </row>
    <row r="63" spans="1:29">
      <c r="A63" s="60">
        <v>12</v>
      </c>
      <c r="B63" s="108">
        <v>3</v>
      </c>
      <c r="C63" s="108">
        <v>6</v>
      </c>
      <c r="D63" s="108">
        <v>4</v>
      </c>
      <c r="E63" s="108">
        <v>0</v>
      </c>
      <c r="F63" s="108">
        <v>3</v>
      </c>
      <c r="G63" s="108">
        <v>0</v>
      </c>
      <c r="H63" s="108">
        <v>0</v>
      </c>
      <c r="I63" s="108">
        <v>0</v>
      </c>
      <c r="J63" s="108">
        <v>0</v>
      </c>
      <c r="K63" s="108">
        <v>268</v>
      </c>
      <c r="L63" s="108">
        <v>15</v>
      </c>
      <c r="M63" s="108">
        <v>16</v>
      </c>
      <c r="P63" s="111"/>
      <c r="Q63" s="61">
        <f t="shared" si="35"/>
        <v>4</v>
      </c>
      <c r="R63" s="6">
        <f t="shared" si="35"/>
        <v>5</v>
      </c>
      <c r="S63" s="6">
        <f t="shared" si="35"/>
        <v>1</v>
      </c>
      <c r="T63" s="6">
        <f t="shared" si="35"/>
        <v>6</v>
      </c>
      <c r="U63" s="6">
        <f t="shared" si="35"/>
        <v>9</v>
      </c>
      <c r="V63" s="6">
        <f t="shared" si="35"/>
        <v>0</v>
      </c>
      <c r="W63" s="6">
        <f t="shared" si="35"/>
        <v>0</v>
      </c>
      <c r="X63" s="6">
        <f t="shared" si="35"/>
        <v>0</v>
      </c>
      <c r="Y63" s="6">
        <f t="shared" si="35"/>
        <v>0</v>
      </c>
      <c r="Z63" s="6">
        <f t="shared" si="35"/>
        <v>0</v>
      </c>
      <c r="AA63" s="6">
        <f t="shared" si="36"/>
        <v>303</v>
      </c>
      <c r="AB63" s="6">
        <f t="shared" si="37"/>
        <v>19</v>
      </c>
      <c r="AC63" s="6">
        <f t="shared" si="38"/>
        <v>21</v>
      </c>
    </row>
    <row r="64" spans="1:29">
      <c r="A64" s="20">
        <v>2009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P64" s="111"/>
      <c r="Q64" s="61">
        <f t="shared" si="35"/>
        <v>5</v>
      </c>
      <c r="R64" s="6">
        <f t="shared" si="35"/>
        <v>2</v>
      </c>
      <c r="S64" s="6">
        <f t="shared" si="35"/>
        <v>5</v>
      </c>
      <c r="T64" s="6">
        <f t="shared" si="35"/>
        <v>7</v>
      </c>
      <c r="U64" s="6">
        <f t="shared" si="35"/>
        <v>5</v>
      </c>
      <c r="V64" s="6">
        <f t="shared" si="35"/>
        <v>0</v>
      </c>
      <c r="W64" s="6">
        <f t="shared" si="35"/>
        <v>0</v>
      </c>
      <c r="X64" s="6">
        <f t="shared" si="35"/>
        <v>0</v>
      </c>
      <c r="Y64" s="6">
        <f t="shared" si="35"/>
        <v>0</v>
      </c>
      <c r="Z64" s="6">
        <f t="shared" si="35"/>
        <v>0</v>
      </c>
      <c r="AA64" s="6">
        <f t="shared" si="36"/>
        <v>227</v>
      </c>
      <c r="AB64" s="6">
        <f t="shared" si="37"/>
        <v>18</v>
      </c>
      <c r="AC64" s="6">
        <f t="shared" si="38"/>
        <v>20</v>
      </c>
    </row>
    <row r="65" spans="1:29">
      <c r="A65" s="60">
        <v>1</v>
      </c>
      <c r="B65" s="108">
        <v>2</v>
      </c>
      <c r="C65" s="108">
        <v>4</v>
      </c>
      <c r="D65" s="108">
        <v>7</v>
      </c>
      <c r="E65" s="108">
        <v>1</v>
      </c>
      <c r="F65" s="108">
        <v>2</v>
      </c>
      <c r="G65" s="108">
        <v>0</v>
      </c>
      <c r="H65" s="108">
        <v>0</v>
      </c>
      <c r="I65" s="108">
        <v>0</v>
      </c>
      <c r="J65" s="108">
        <v>0</v>
      </c>
      <c r="K65" s="108">
        <v>227</v>
      </c>
      <c r="L65" s="108">
        <v>16</v>
      </c>
      <c r="M65" s="108">
        <v>16</v>
      </c>
      <c r="P65" s="111"/>
      <c r="Q65" s="61">
        <f t="shared" si="35"/>
        <v>6</v>
      </c>
      <c r="R65" s="6">
        <f t="shared" si="35"/>
        <v>0</v>
      </c>
      <c r="S65" s="6">
        <f t="shared" si="35"/>
        <v>4</v>
      </c>
      <c r="T65" s="6">
        <f t="shared" si="35"/>
        <v>4</v>
      </c>
      <c r="U65" s="6">
        <f t="shared" si="35"/>
        <v>7</v>
      </c>
      <c r="V65" s="6">
        <f t="shared" si="35"/>
        <v>0</v>
      </c>
      <c r="W65" s="6">
        <f t="shared" si="35"/>
        <v>0</v>
      </c>
      <c r="X65" s="6">
        <f t="shared" si="35"/>
        <v>0</v>
      </c>
      <c r="Y65" s="6">
        <f t="shared" si="35"/>
        <v>0</v>
      </c>
      <c r="Z65" s="6">
        <f t="shared" si="35"/>
        <v>0</v>
      </c>
      <c r="AA65" s="6">
        <f t="shared" si="36"/>
        <v>176</v>
      </c>
      <c r="AB65" s="6">
        <f t="shared" si="37"/>
        <v>16</v>
      </c>
      <c r="AC65" s="6">
        <f t="shared" si="38"/>
        <v>16</v>
      </c>
    </row>
    <row r="66" spans="1:29">
      <c r="A66" s="60">
        <v>2</v>
      </c>
      <c r="B66" s="108">
        <v>1</v>
      </c>
      <c r="C66" s="108">
        <v>1</v>
      </c>
      <c r="D66" s="108">
        <v>3</v>
      </c>
      <c r="E66" s="108">
        <v>1</v>
      </c>
      <c r="F66" s="108">
        <v>2</v>
      </c>
      <c r="G66" s="108">
        <v>0</v>
      </c>
      <c r="H66" s="108">
        <v>0</v>
      </c>
      <c r="I66" s="108">
        <v>0</v>
      </c>
      <c r="J66" s="108">
        <v>0</v>
      </c>
      <c r="K66" s="108">
        <v>84</v>
      </c>
      <c r="L66" s="108">
        <v>9</v>
      </c>
      <c r="M66" s="108">
        <v>9</v>
      </c>
      <c r="P66" s="111"/>
      <c r="Q66" s="23">
        <v>7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>
      <c r="A67" s="60">
        <v>3</v>
      </c>
      <c r="B67" s="108">
        <v>2</v>
      </c>
      <c r="C67" s="108">
        <v>2</v>
      </c>
      <c r="D67" s="108">
        <v>1</v>
      </c>
      <c r="E67" s="108">
        <v>0</v>
      </c>
      <c r="F67" s="108">
        <v>1</v>
      </c>
      <c r="G67" s="108">
        <v>0</v>
      </c>
      <c r="H67" s="108">
        <v>0</v>
      </c>
      <c r="I67" s="108">
        <v>0</v>
      </c>
      <c r="J67" s="108">
        <v>0</v>
      </c>
      <c r="K67" s="108">
        <v>73</v>
      </c>
      <c r="L67" s="108">
        <v>6</v>
      </c>
      <c r="M67" s="108">
        <v>6</v>
      </c>
      <c r="P67" s="111"/>
      <c r="Q67" s="61">
        <f t="shared" ref="Q67:R71" si="39">A59</f>
        <v>8</v>
      </c>
      <c r="R67" s="6">
        <f t="shared" si="39"/>
        <v>0</v>
      </c>
      <c r="S67" s="6">
        <f t="shared" si="18"/>
        <v>7</v>
      </c>
      <c r="T67" s="6">
        <f t="shared" si="19"/>
        <v>4</v>
      </c>
      <c r="U67" s="6">
        <f t="shared" si="20"/>
        <v>1</v>
      </c>
      <c r="V67" s="6">
        <f t="shared" si="21"/>
        <v>0</v>
      </c>
      <c r="W67" s="6">
        <f t="shared" si="22"/>
        <v>0</v>
      </c>
      <c r="X67" s="6">
        <f t="shared" si="23"/>
        <v>0</v>
      </c>
      <c r="Y67" s="6">
        <f t="shared" ref="Y67:Z71" si="40">I59</f>
        <v>0</v>
      </c>
      <c r="Z67" s="6">
        <f t="shared" si="40"/>
        <v>0</v>
      </c>
      <c r="AA67" s="6">
        <f t="shared" ref="AA67:AA71" si="41">K59</f>
        <v>138</v>
      </c>
      <c r="AB67" s="6">
        <f t="shared" ref="AB67:AB71" si="42">L59</f>
        <v>14</v>
      </c>
      <c r="AC67" s="6">
        <f t="shared" ref="AC67:AC71" si="43">M59</f>
        <v>14</v>
      </c>
    </row>
    <row r="68" spans="1:29">
      <c r="A68" s="60">
        <v>4</v>
      </c>
      <c r="B68" s="108">
        <v>2</v>
      </c>
      <c r="C68" s="108">
        <v>3</v>
      </c>
      <c r="D68" s="108">
        <v>4</v>
      </c>
      <c r="E68" s="108">
        <v>0</v>
      </c>
      <c r="F68" s="108">
        <v>2</v>
      </c>
      <c r="G68" s="108">
        <v>0</v>
      </c>
      <c r="H68" s="108">
        <v>0</v>
      </c>
      <c r="I68" s="108">
        <v>0</v>
      </c>
      <c r="J68" s="108">
        <v>0</v>
      </c>
      <c r="K68" s="108">
        <v>122</v>
      </c>
      <c r="L68" s="108">
        <v>10</v>
      </c>
      <c r="M68" s="108">
        <v>11</v>
      </c>
      <c r="P68" s="111"/>
      <c r="Q68" s="61">
        <f t="shared" si="39"/>
        <v>9</v>
      </c>
      <c r="R68" s="6">
        <f t="shared" si="39"/>
        <v>3</v>
      </c>
      <c r="S68" s="6">
        <f t="shared" si="18"/>
        <v>2</v>
      </c>
      <c r="T68" s="6">
        <f t="shared" si="19"/>
        <v>4</v>
      </c>
      <c r="U68" s="6">
        <f t="shared" si="20"/>
        <v>1</v>
      </c>
      <c r="V68" s="6">
        <f t="shared" si="21"/>
        <v>0</v>
      </c>
      <c r="W68" s="6">
        <f t="shared" si="22"/>
        <v>0</v>
      </c>
      <c r="X68" s="6">
        <f t="shared" si="23"/>
        <v>0</v>
      </c>
      <c r="Y68" s="6">
        <f t="shared" si="40"/>
        <v>0</v>
      </c>
      <c r="Z68" s="6">
        <f t="shared" si="40"/>
        <v>0</v>
      </c>
      <c r="AA68" s="6">
        <f t="shared" si="41"/>
        <v>113</v>
      </c>
      <c r="AB68" s="6">
        <f t="shared" si="42"/>
        <v>10</v>
      </c>
      <c r="AC68" s="6">
        <f t="shared" si="43"/>
        <v>11</v>
      </c>
    </row>
    <row r="69" spans="1:29">
      <c r="A69" s="60">
        <v>5</v>
      </c>
      <c r="B69" s="108">
        <v>6</v>
      </c>
      <c r="C69" s="108">
        <v>5</v>
      </c>
      <c r="D69" s="108">
        <v>9</v>
      </c>
      <c r="E69" s="108">
        <v>1</v>
      </c>
      <c r="F69" s="108">
        <v>1</v>
      </c>
      <c r="G69" s="108">
        <v>0</v>
      </c>
      <c r="H69" s="108">
        <v>0</v>
      </c>
      <c r="I69" s="108">
        <v>0</v>
      </c>
      <c r="J69" s="108">
        <v>0</v>
      </c>
      <c r="K69" s="108">
        <v>114</v>
      </c>
      <c r="L69" s="108">
        <v>12</v>
      </c>
      <c r="M69" s="108">
        <v>22</v>
      </c>
      <c r="P69" s="111"/>
      <c r="Q69" s="61">
        <f t="shared" si="39"/>
        <v>10</v>
      </c>
      <c r="R69" s="6">
        <f t="shared" si="39"/>
        <v>0</v>
      </c>
      <c r="S69" s="6">
        <f t="shared" si="18"/>
        <v>6</v>
      </c>
      <c r="T69" s="6">
        <f t="shared" si="19"/>
        <v>4</v>
      </c>
      <c r="U69" s="6">
        <f t="shared" si="20"/>
        <v>1</v>
      </c>
      <c r="V69" s="6">
        <f t="shared" si="21"/>
        <v>0</v>
      </c>
      <c r="W69" s="6">
        <f t="shared" si="22"/>
        <v>0</v>
      </c>
      <c r="X69" s="6">
        <f t="shared" si="23"/>
        <v>0</v>
      </c>
      <c r="Y69" s="6">
        <f t="shared" si="40"/>
        <v>0</v>
      </c>
      <c r="Z69" s="6">
        <f t="shared" si="40"/>
        <v>0</v>
      </c>
      <c r="AA69" s="6">
        <f t="shared" si="41"/>
        <v>128</v>
      </c>
      <c r="AB69" s="6">
        <f t="shared" si="42"/>
        <v>10</v>
      </c>
      <c r="AC69" s="6">
        <f t="shared" si="43"/>
        <v>11</v>
      </c>
    </row>
    <row r="70" spans="1:29">
      <c r="A70" s="60">
        <v>6</v>
      </c>
      <c r="B70" s="108">
        <v>0</v>
      </c>
      <c r="C70" s="108">
        <v>5</v>
      </c>
      <c r="D70" s="108">
        <v>8</v>
      </c>
      <c r="E70" s="108">
        <v>0</v>
      </c>
      <c r="F70" s="108">
        <v>4</v>
      </c>
      <c r="G70" s="108">
        <v>0</v>
      </c>
      <c r="H70" s="108">
        <v>0</v>
      </c>
      <c r="I70" s="108">
        <v>0</v>
      </c>
      <c r="J70" s="108">
        <v>0</v>
      </c>
      <c r="K70" s="108">
        <v>180</v>
      </c>
      <c r="L70" s="108">
        <v>12</v>
      </c>
      <c r="M70" s="108">
        <v>19</v>
      </c>
      <c r="P70" s="111"/>
      <c r="Q70" s="61">
        <f t="shared" si="39"/>
        <v>11</v>
      </c>
      <c r="R70" s="6">
        <f t="shared" si="39"/>
        <v>2</v>
      </c>
      <c r="S70" s="6">
        <f t="shared" si="18"/>
        <v>4</v>
      </c>
      <c r="T70" s="6">
        <f t="shared" si="19"/>
        <v>8</v>
      </c>
      <c r="U70" s="6">
        <f t="shared" si="20"/>
        <v>1</v>
      </c>
      <c r="V70" s="6">
        <f t="shared" si="21"/>
        <v>3</v>
      </c>
      <c r="W70" s="6">
        <f t="shared" si="22"/>
        <v>0</v>
      </c>
      <c r="X70" s="6">
        <f t="shared" si="23"/>
        <v>0</v>
      </c>
      <c r="Y70" s="6">
        <f t="shared" si="40"/>
        <v>0</v>
      </c>
      <c r="Z70" s="6">
        <f t="shared" si="40"/>
        <v>0</v>
      </c>
      <c r="AA70" s="6">
        <f t="shared" si="41"/>
        <v>297</v>
      </c>
      <c r="AB70" s="6">
        <f t="shared" si="42"/>
        <v>19</v>
      </c>
      <c r="AC70" s="6">
        <f t="shared" si="43"/>
        <v>19</v>
      </c>
    </row>
    <row r="71" spans="1:29">
      <c r="A71" s="60">
        <v>7</v>
      </c>
      <c r="B71" s="108">
        <v>0</v>
      </c>
      <c r="C71" s="108">
        <v>4</v>
      </c>
      <c r="D71" s="108">
        <v>3</v>
      </c>
      <c r="E71" s="108">
        <v>1</v>
      </c>
      <c r="F71" s="108">
        <v>0</v>
      </c>
      <c r="G71" s="108">
        <v>0</v>
      </c>
      <c r="H71" s="108">
        <v>0</v>
      </c>
      <c r="I71" s="108">
        <v>0</v>
      </c>
      <c r="J71" s="108">
        <v>0</v>
      </c>
      <c r="K71" s="108">
        <v>71</v>
      </c>
      <c r="L71" s="108">
        <v>6</v>
      </c>
      <c r="M71" s="108">
        <v>8</v>
      </c>
      <c r="P71" s="112"/>
      <c r="Q71" s="61">
        <f t="shared" si="39"/>
        <v>12</v>
      </c>
      <c r="R71" s="6">
        <f t="shared" si="39"/>
        <v>3</v>
      </c>
      <c r="S71" s="6">
        <f t="shared" si="18"/>
        <v>6</v>
      </c>
      <c r="T71" s="6">
        <f t="shared" si="19"/>
        <v>4</v>
      </c>
      <c r="U71" s="6">
        <f t="shared" si="20"/>
        <v>0</v>
      </c>
      <c r="V71" s="6">
        <f t="shared" si="21"/>
        <v>3</v>
      </c>
      <c r="W71" s="6">
        <f t="shared" si="22"/>
        <v>0</v>
      </c>
      <c r="X71" s="6">
        <f t="shared" si="23"/>
        <v>0</v>
      </c>
      <c r="Y71" s="6">
        <f t="shared" si="40"/>
        <v>0</v>
      </c>
      <c r="Z71" s="6">
        <f t="shared" si="40"/>
        <v>0</v>
      </c>
      <c r="AA71" s="6">
        <f t="shared" si="41"/>
        <v>268</v>
      </c>
      <c r="AB71" s="6">
        <f t="shared" si="42"/>
        <v>15</v>
      </c>
      <c r="AC71" s="6">
        <f t="shared" si="43"/>
        <v>16</v>
      </c>
    </row>
    <row r="72" spans="1:29">
      <c r="A72" s="60">
        <v>8</v>
      </c>
      <c r="B72" s="108">
        <v>0</v>
      </c>
      <c r="C72" s="108">
        <v>0</v>
      </c>
      <c r="D72" s="108">
        <v>4</v>
      </c>
      <c r="E72" s="108">
        <v>1</v>
      </c>
      <c r="F72" s="108">
        <v>1</v>
      </c>
      <c r="G72" s="108">
        <v>0</v>
      </c>
      <c r="H72" s="108">
        <v>0</v>
      </c>
      <c r="I72" s="108">
        <v>0</v>
      </c>
      <c r="J72" s="108">
        <v>0</v>
      </c>
      <c r="K72" s="108">
        <v>85</v>
      </c>
      <c r="L72" s="108">
        <v>6</v>
      </c>
      <c r="M72" s="108">
        <v>6</v>
      </c>
      <c r="P72" s="109">
        <f>A64</f>
        <v>2009</v>
      </c>
      <c r="Q72" s="61">
        <f t="shared" ref="Q72:Z77" si="44">A65</f>
        <v>1</v>
      </c>
      <c r="R72" s="6">
        <f t="shared" si="44"/>
        <v>2</v>
      </c>
      <c r="S72" s="6">
        <f t="shared" si="44"/>
        <v>4</v>
      </c>
      <c r="T72" s="6">
        <f t="shared" si="44"/>
        <v>7</v>
      </c>
      <c r="U72" s="6">
        <f t="shared" si="44"/>
        <v>1</v>
      </c>
      <c r="V72" s="6">
        <f t="shared" si="44"/>
        <v>2</v>
      </c>
      <c r="W72" s="6">
        <f t="shared" si="44"/>
        <v>0</v>
      </c>
      <c r="X72" s="6">
        <f t="shared" si="44"/>
        <v>0</v>
      </c>
      <c r="Y72" s="6">
        <f t="shared" si="44"/>
        <v>0</v>
      </c>
      <c r="Z72" s="6">
        <f t="shared" si="44"/>
        <v>0</v>
      </c>
      <c r="AA72" s="6">
        <f t="shared" ref="AA72:AA83" si="45">K65</f>
        <v>227</v>
      </c>
      <c r="AB72" s="6">
        <f t="shared" ref="AB72:AB83" si="46">L65</f>
        <v>16</v>
      </c>
      <c r="AC72" s="6">
        <f t="shared" ref="AC72:AC83" si="47">M65</f>
        <v>16</v>
      </c>
    </row>
    <row r="73" spans="1:29">
      <c r="A73" s="60">
        <v>9</v>
      </c>
      <c r="B73" s="108">
        <v>0</v>
      </c>
      <c r="C73" s="108">
        <v>6</v>
      </c>
      <c r="D73" s="108">
        <v>2</v>
      </c>
      <c r="E73" s="108">
        <v>0</v>
      </c>
      <c r="F73" s="108">
        <v>4</v>
      </c>
      <c r="G73" s="108">
        <v>0</v>
      </c>
      <c r="H73" s="108">
        <v>0</v>
      </c>
      <c r="I73" s="108">
        <v>0</v>
      </c>
      <c r="J73" s="108">
        <v>0</v>
      </c>
      <c r="K73" s="108">
        <v>178</v>
      </c>
      <c r="L73" s="108">
        <v>10</v>
      </c>
      <c r="M73" s="108">
        <v>13</v>
      </c>
      <c r="P73" s="109"/>
      <c r="Q73" s="61">
        <f t="shared" si="44"/>
        <v>2</v>
      </c>
      <c r="R73" s="6">
        <f t="shared" si="44"/>
        <v>1</v>
      </c>
      <c r="S73" s="6">
        <f t="shared" si="44"/>
        <v>1</v>
      </c>
      <c r="T73" s="6">
        <f t="shared" si="44"/>
        <v>3</v>
      </c>
      <c r="U73" s="6">
        <f t="shared" si="44"/>
        <v>1</v>
      </c>
      <c r="V73" s="6">
        <f t="shared" si="44"/>
        <v>2</v>
      </c>
      <c r="W73" s="6">
        <f t="shared" si="44"/>
        <v>0</v>
      </c>
      <c r="X73" s="6">
        <f t="shared" si="44"/>
        <v>0</v>
      </c>
      <c r="Y73" s="6">
        <f t="shared" si="44"/>
        <v>0</v>
      </c>
      <c r="Z73" s="6">
        <f t="shared" si="44"/>
        <v>0</v>
      </c>
      <c r="AA73" s="6">
        <f t="shared" si="45"/>
        <v>84</v>
      </c>
      <c r="AB73" s="6">
        <f t="shared" si="46"/>
        <v>9</v>
      </c>
      <c r="AC73" s="6">
        <f t="shared" si="47"/>
        <v>9</v>
      </c>
    </row>
    <row r="74" spans="1:29">
      <c r="A74" s="60">
        <v>10</v>
      </c>
      <c r="B74" s="108">
        <v>1</v>
      </c>
      <c r="C74" s="108">
        <v>3</v>
      </c>
      <c r="D74" s="108">
        <v>0</v>
      </c>
      <c r="E74" s="108">
        <v>2</v>
      </c>
      <c r="F74" s="108">
        <v>5</v>
      </c>
      <c r="G74" s="108">
        <v>0</v>
      </c>
      <c r="H74" s="108">
        <v>0</v>
      </c>
      <c r="I74" s="108">
        <v>0</v>
      </c>
      <c r="J74" s="108">
        <v>0</v>
      </c>
      <c r="K74" s="108">
        <v>307</v>
      </c>
      <c r="L74" s="108">
        <v>11</v>
      </c>
      <c r="M74" s="108">
        <v>11</v>
      </c>
      <c r="P74" s="109"/>
      <c r="Q74" s="61">
        <f t="shared" si="44"/>
        <v>3</v>
      </c>
      <c r="R74" s="6">
        <f t="shared" si="44"/>
        <v>2</v>
      </c>
      <c r="S74" s="6">
        <f t="shared" si="44"/>
        <v>2</v>
      </c>
      <c r="T74" s="6">
        <f t="shared" si="44"/>
        <v>1</v>
      </c>
      <c r="U74" s="6">
        <f t="shared" si="44"/>
        <v>0</v>
      </c>
      <c r="V74" s="6">
        <f t="shared" si="44"/>
        <v>1</v>
      </c>
      <c r="W74" s="6">
        <f t="shared" si="44"/>
        <v>0</v>
      </c>
      <c r="X74" s="6">
        <f t="shared" si="44"/>
        <v>0</v>
      </c>
      <c r="Y74" s="6">
        <f t="shared" si="44"/>
        <v>0</v>
      </c>
      <c r="Z74" s="6">
        <f t="shared" si="44"/>
        <v>0</v>
      </c>
      <c r="AA74" s="6">
        <f t="shared" si="45"/>
        <v>73</v>
      </c>
      <c r="AB74" s="6">
        <f t="shared" si="46"/>
        <v>6</v>
      </c>
      <c r="AC74" s="6">
        <f t="shared" si="47"/>
        <v>6</v>
      </c>
    </row>
    <row r="75" spans="1:29">
      <c r="A75" s="60">
        <v>11</v>
      </c>
      <c r="B75" s="108">
        <v>0</v>
      </c>
      <c r="C75" s="108">
        <v>1</v>
      </c>
      <c r="D75" s="108">
        <v>1</v>
      </c>
      <c r="E75" s="108">
        <v>0</v>
      </c>
      <c r="F75" s="108">
        <v>4</v>
      </c>
      <c r="G75" s="108">
        <v>0</v>
      </c>
      <c r="H75" s="108">
        <v>0</v>
      </c>
      <c r="I75" s="108">
        <v>0</v>
      </c>
      <c r="J75" s="108">
        <v>0</v>
      </c>
      <c r="K75" s="108">
        <v>127</v>
      </c>
      <c r="L75" s="108">
        <v>6</v>
      </c>
      <c r="M75" s="108">
        <v>6</v>
      </c>
      <c r="P75" s="109"/>
      <c r="Q75" s="61">
        <f t="shared" si="44"/>
        <v>4</v>
      </c>
      <c r="R75" s="6">
        <f t="shared" si="44"/>
        <v>2</v>
      </c>
      <c r="S75" s="6">
        <f t="shared" si="44"/>
        <v>3</v>
      </c>
      <c r="T75" s="6">
        <f t="shared" si="44"/>
        <v>4</v>
      </c>
      <c r="U75" s="6">
        <f t="shared" si="44"/>
        <v>0</v>
      </c>
      <c r="V75" s="6">
        <f t="shared" si="44"/>
        <v>2</v>
      </c>
      <c r="W75" s="6">
        <f t="shared" si="44"/>
        <v>0</v>
      </c>
      <c r="X75" s="6">
        <f t="shared" si="44"/>
        <v>0</v>
      </c>
      <c r="Y75" s="6">
        <f t="shared" si="44"/>
        <v>0</v>
      </c>
      <c r="Z75" s="6">
        <f t="shared" si="44"/>
        <v>0</v>
      </c>
      <c r="AA75" s="6">
        <f t="shared" si="45"/>
        <v>122</v>
      </c>
      <c r="AB75" s="6">
        <f t="shared" si="46"/>
        <v>10</v>
      </c>
      <c r="AC75" s="6">
        <f t="shared" si="47"/>
        <v>11</v>
      </c>
    </row>
    <row r="76" spans="1:29">
      <c r="A76" s="60">
        <v>12</v>
      </c>
      <c r="B76" s="108">
        <v>0</v>
      </c>
      <c r="C76" s="108">
        <v>4</v>
      </c>
      <c r="D76" s="108">
        <v>1</v>
      </c>
      <c r="E76" s="108">
        <v>0</v>
      </c>
      <c r="F76" s="108">
        <v>4</v>
      </c>
      <c r="G76" s="108">
        <v>0</v>
      </c>
      <c r="H76" s="108">
        <v>0</v>
      </c>
      <c r="I76" s="108">
        <v>0</v>
      </c>
      <c r="J76" s="108">
        <v>0</v>
      </c>
      <c r="K76" s="108">
        <v>104</v>
      </c>
      <c r="L76" s="108">
        <v>8</v>
      </c>
      <c r="M76" s="108">
        <v>9</v>
      </c>
      <c r="P76" s="109"/>
      <c r="Q76" s="61">
        <f t="shared" si="44"/>
        <v>5</v>
      </c>
      <c r="R76" s="6">
        <f t="shared" si="44"/>
        <v>6</v>
      </c>
      <c r="S76" s="6">
        <f t="shared" si="44"/>
        <v>5</v>
      </c>
      <c r="T76" s="6">
        <f t="shared" si="44"/>
        <v>9</v>
      </c>
      <c r="U76" s="6">
        <f t="shared" si="44"/>
        <v>1</v>
      </c>
      <c r="V76" s="6">
        <f t="shared" si="44"/>
        <v>1</v>
      </c>
      <c r="W76" s="6">
        <f t="shared" si="44"/>
        <v>0</v>
      </c>
      <c r="X76" s="6">
        <f t="shared" si="44"/>
        <v>0</v>
      </c>
      <c r="Y76" s="6">
        <f t="shared" si="44"/>
        <v>0</v>
      </c>
      <c r="Z76" s="6">
        <f t="shared" si="44"/>
        <v>0</v>
      </c>
      <c r="AA76" s="6">
        <f t="shared" si="45"/>
        <v>114</v>
      </c>
      <c r="AB76" s="6">
        <f t="shared" si="46"/>
        <v>12</v>
      </c>
      <c r="AC76" s="6">
        <f t="shared" si="47"/>
        <v>22</v>
      </c>
    </row>
    <row r="77" spans="1:29">
      <c r="A77" s="20">
        <v>2010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P77" s="109"/>
      <c r="Q77" s="61">
        <f t="shared" si="44"/>
        <v>6</v>
      </c>
      <c r="R77" s="6">
        <f t="shared" si="44"/>
        <v>0</v>
      </c>
      <c r="S77" s="6">
        <f t="shared" si="44"/>
        <v>5</v>
      </c>
      <c r="T77" s="6">
        <f t="shared" si="44"/>
        <v>8</v>
      </c>
      <c r="U77" s="6">
        <f t="shared" si="44"/>
        <v>0</v>
      </c>
      <c r="V77" s="6">
        <f t="shared" si="44"/>
        <v>4</v>
      </c>
      <c r="W77" s="6">
        <f t="shared" si="44"/>
        <v>0</v>
      </c>
      <c r="X77" s="6">
        <f t="shared" si="44"/>
        <v>0</v>
      </c>
      <c r="Y77" s="6">
        <f t="shared" si="44"/>
        <v>0</v>
      </c>
      <c r="Z77" s="6">
        <f t="shared" si="44"/>
        <v>0</v>
      </c>
      <c r="AA77" s="6">
        <f t="shared" si="45"/>
        <v>180</v>
      </c>
      <c r="AB77" s="6">
        <f t="shared" si="46"/>
        <v>12</v>
      </c>
      <c r="AC77" s="6">
        <f t="shared" si="47"/>
        <v>19</v>
      </c>
    </row>
    <row r="78" spans="1:29">
      <c r="A78" s="60">
        <v>1</v>
      </c>
      <c r="B78" s="108">
        <v>1</v>
      </c>
      <c r="C78" s="108">
        <v>4</v>
      </c>
      <c r="D78" s="108">
        <v>0</v>
      </c>
      <c r="E78" s="108">
        <v>1</v>
      </c>
      <c r="F78" s="108">
        <v>6</v>
      </c>
      <c r="G78" s="108">
        <v>0</v>
      </c>
      <c r="H78" s="108">
        <v>0</v>
      </c>
      <c r="I78" s="108">
        <v>0</v>
      </c>
      <c r="J78" s="108">
        <v>0</v>
      </c>
      <c r="K78" s="108">
        <v>142</v>
      </c>
      <c r="L78" s="108">
        <v>16</v>
      </c>
      <c r="M78" s="108">
        <v>16</v>
      </c>
      <c r="P78" s="109"/>
      <c r="Q78" s="61">
        <f t="shared" ref="Q78:R82" si="48">A71</f>
        <v>7</v>
      </c>
      <c r="R78" s="6">
        <f t="shared" si="48"/>
        <v>0</v>
      </c>
      <c r="S78" s="6">
        <f t="shared" ref="S78:X83" si="49">C71</f>
        <v>4</v>
      </c>
      <c r="T78" s="6">
        <f t="shared" si="49"/>
        <v>3</v>
      </c>
      <c r="U78" s="6">
        <f t="shared" si="49"/>
        <v>1</v>
      </c>
      <c r="V78" s="6">
        <f t="shared" si="49"/>
        <v>0</v>
      </c>
      <c r="W78" s="6">
        <f t="shared" si="49"/>
        <v>0</v>
      </c>
      <c r="X78" s="6">
        <f t="shared" si="49"/>
        <v>0</v>
      </c>
      <c r="Y78" s="6">
        <f t="shared" ref="Y78:Z82" si="50">I71</f>
        <v>0</v>
      </c>
      <c r="Z78" s="6">
        <f t="shared" si="50"/>
        <v>0</v>
      </c>
      <c r="AA78" s="6">
        <f t="shared" si="45"/>
        <v>71</v>
      </c>
      <c r="AB78" s="6">
        <f t="shared" si="46"/>
        <v>6</v>
      </c>
      <c r="AC78" s="6">
        <f t="shared" si="47"/>
        <v>8</v>
      </c>
    </row>
    <row r="79" spans="1:29">
      <c r="A79" s="60">
        <v>2</v>
      </c>
      <c r="B79" s="108">
        <v>0</v>
      </c>
      <c r="C79" s="108">
        <v>1</v>
      </c>
      <c r="D79" s="108">
        <v>0</v>
      </c>
      <c r="E79" s="108">
        <v>0</v>
      </c>
      <c r="F79" s="108">
        <v>3</v>
      </c>
      <c r="G79" s="108">
        <v>0</v>
      </c>
      <c r="H79" s="108">
        <v>0</v>
      </c>
      <c r="I79" s="108">
        <v>0</v>
      </c>
      <c r="J79" s="108">
        <v>0</v>
      </c>
      <c r="K79" s="108">
        <v>106</v>
      </c>
      <c r="L79" s="108">
        <v>4</v>
      </c>
      <c r="M79" s="108">
        <v>4</v>
      </c>
      <c r="P79" s="109"/>
      <c r="Q79" s="61">
        <f t="shared" si="48"/>
        <v>8</v>
      </c>
      <c r="R79" s="6">
        <f t="shared" si="48"/>
        <v>0</v>
      </c>
      <c r="S79" s="6">
        <f t="shared" si="49"/>
        <v>0</v>
      </c>
      <c r="T79" s="6">
        <f t="shared" si="49"/>
        <v>4</v>
      </c>
      <c r="U79" s="6">
        <f t="shared" si="49"/>
        <v>1</v>
      </c>
      <c r="V79" s="6">
        <f t="shared" si="49"/>
        <v>1</v>
      </c>
      <c r="W79" s="6">
        <f t="shared" si="49"/>
        <v>0</v>
      </c>
      <c r="X79" s="6">
        <f t="shared" si="49"/>
        <v>0</v>
      </c>
      <c r="Y79" s="6">
        <f t="shared" si="50"/>
        <v>0</v>
      </c>
      <c r="Z79" s="6">
        <f t="shared" si="50"/>
        <v>0</v>
      </c>
      <c r="AA79" s="6">
        <f t="shared" si="45"/>
        <v>85</v>
      </c>
      <c r="AB79" s="6">
        <f t="shared" si="46"/>
        <v>6</v>
      </c>
      <c r="AC79" s="6">
        <f t="shared" si="47"/>
        <v>6</v>
      </c>
    </row>
    <row r="80" spans="1:29">
      <c r="A80" s="60">
        <v>3</v>
      </c>
      <c r="B80" s="108">
        <v>1</v>
      </c>
      <c r="C80" s="108">
        <v>1</v>
      </c>
      <c r="D80" s="108">
        <v>0</v>
      </c>
      <c r="E80" s="108">
        <v>0</v>
      </c>
      <c r="F80" s="108">
        <v>0</v>
      </c>
      <c r="G80" s="108">
        <v>0</v>
      </c>
      <c r="H80" s="108">
        <v>0</v>
      </c>
      <c r="I80" s="108">
        <v>0</v>
      </c>
      <c r="J80" s="108">
        <v>0</v>
      </c>
      <c r="K80" s="108">
        <v>57</v>
      </c>
      <c r="L80" s="108">
        <v>2</v>
      </c>
      <c r="M80" s="108">
        <v>2</v>
      </c>
      <c r="P80" s="109"/>
      <c r="Q80" s="61">
        <f t="shared" si="48"/>
        <v>9</v>
      </c>
      <c r="R80" s="6">
        <f t="shared" si="48"/>
        <v>0</v>
      </c>
      <c r="S80" s="6">
        <f t="shared" si="49"/>
        <v>6</v>
      </c>
      <c r="T80" s="6">
        <f t="shared" si="49"/>
        <v>2</v>
      </c>
      <c r="U80" s="6">
        <f t="shared" si="49"/>
        <v>0</v>
      </c>
      <c r="V80" s="6">
        <f t="shared" si="49"/>
        <v>4</v>
      </c>
      <c r="W80" s="6">
        <f t="shared" si="49"/>
        <v>0</v>
      </c>
      <c r="X80" s="6">
        <f t="shared" si="49"/>
        <v>0</v>
      </c>
      <c r="Y80" s="6">
        <f t="shared" si="50"/>
        <v>0</v>
      </c>
      <c r="Z80" s="6">
        <f t="shared" si="50"/>
        <v>0</v>
      </c>
      <c r="AA80" s="6">
        <f t="shared" si="45"/>
        <v>178</v>
      </c>
      <c r="AB80" s="6">
        <f t="shared" si="46"/>
        <v>10</v>
      </c>
      <c r="AC80" s="6">
        <f t="shared" si="47"/>
        <v>13</v>
      </c>
    </row>
    <row r="81" spans="1:29">
      <c r="A81" s="60">
        <v>4</v>
      </c>
      <c r="B81" s="108">
        <v>0</v>
      </c>
      <c r="C81" s="108">
        <v>2</v>
      </c>
      <c r="D81" s="108">
        <v>0</v>
      </c>
      <c r="E81" s="108">
        <v>0</v>
      </c>
      <c r="F81" s="108">
        <v>0</v>
      </c>
      <c r="G81" s="108">
        <v>5</v>
      </c>
      <c r="H81" s="108">
        <v>0</v>
      </c>
      <c r="I81" s="108">
        <v>0</v>
      </c>
      <c r="J81" s="108">
        <v>0</v>
      </c>
      <c r="K81" s="108">
        <v>79</v>
      </c>
      <c r="L81" s="108">
        <v>7</v>
      </c>
      <c r="M81" s="108">
        <v>7</v>
      </c>
      <c r="P81" s="109"/>
      <c r="Q81" s="61">
        <f t="shared" si="48"/>
        <v>10</v>
      </c>
      <c r="R81" s="6">
        <f t="shared" si="48"/>
        <v>1</v>
      </c>
      <c r="S81" s="6">
        <f t="shared" si="49"/>
        <v>3</v>
      </c>
      <c r="T81" s="6">
        <f t="shared" si="49"/>
        <v>0</v>
      </c>
      <c r="U81" s="6">
        <f t="shared" si="49"/>
        <v>2</v>
      </c>
      <c r="V81" s="6">
        <f t="shared" si="49"/>
        <v>5</v>
      </c>
      <c r="W81" s="6">
        <f t="shared" si="49"/>
        <v>0</v>
      </c>
      <c r="X81" s="6">
        <f t="shared" si="49"/>
        <v>0</v>
      </c>
      <c r="Y81" s="6">
        <f t="shared" si="50"/>
        <v>0</v>
      </c>
      <c r="Z81" s="6">
        <f t="shared" si="50"/>
        <v>0</v>
      </c>
      <c r="AA81" s="6">
        <f t="shared" si="45"/>
        <v>307</v>
      </c>
      <c r="AB81" s="6">
        <f t="shared" si="46"/>
        <v>11</v>
      </c>
      <c r="AC81" s="6">
        <f t="shared" si="47"/>
        <v>11</v>
      </c>
    </row>
    <row r="82" spans="1:29">
      <c r="A82" s="60">
        <v>5</v>
      </c>
      <c r="B82" s="108">
        <v>0</v>
      </c>
      <c r="C82" s="108">
        <v>8</v>
      </c>
      <c r="D82" s="108">
        <v>4</v>
      </c>
      <c r="E82" s="108">
        <v>1</v>
      </c>
      <c r="F82" s="108">
        <v>3</v>
      </c>
      <c r="G82" s="108">
        <v>10</v>
      </c>
      <c r="H82" s="108">
        <v>0</v>
      </c>
      <c r="I82" s="108">
        <v>0</v>
      </c>
      <c r="J82" s="108">
        <v>0</v>
      </c>
      <c r="K82" s="108">
        <v>281</v>
      </c>
      <c r="L82" s="108">
        <v>23</v>
      </c>
      <c r="M82" s="108">
        <v>28</v>
      </c>
      <c r="P82" s="109"/>
      <c r="Q82" s="61">
        <f t="shared" si="48"/>
        <v>11</v>
      </c>
      <c r="R82" s="6">
        <f t="shared" si="48"/>
        <v>0</v>
      </c>
      <c r="S82" s="6">
        <f t="shared" si="49"/>
        <v>1</v>
      </c>
      <c r="T82" s="6">
        <f t="shared" si="49"/>
        <v>1</v>
      </c>
      <c r="U82" s="6">
        <f t="shared" si="49"/>
        <v>0</v>
      </c>
      <c r="V82" s="6">
        <f t="shared" si="49"/>
        <v>4</v>
      </c>
      <c r="W82" s="6">
        <f t="shared" si="49"/>
        <v>0</v>
      </c>
      <c r="X82" s="6">
        <f t="shared" si="49"/>
        <v>0</v>
      </c>
      <c r="Y82" s="6">
        <f t="shared" si="50"/>
        <v>0</v>
      </c>
      <c r="Z82" s="6">
        <f t="shared" si="50"/>
        <v>0</v>
      </c>
      <c r="AA82" s="6">
        <f t="shared" si="45"/>
        <v>127</v>
      </c>
      <c r="AB82" s="6">
        <f t="shared" si="46"/>
        <v>6</v>
      </c>
      <c r="AC82" s="6">
        <f t="shared" si="47"/>
        <v>6</v>
      </c>
    </row>
    <row r="83" spans="1:29">
      <c r="A83" s="60">
        <v>6</v>
      </c>
      <c r="B83" s="108">
        <v>1</v>
      </c>
      <c r="C83" s="108">
        <v>2</v>
      </c>
      <c r="D83" s="108">
        <v>1</v>
      </c>
      <c r="E83" s="108">
        <v>2</v>
      </c>
      <c r="F83" s="108">
        <v>4</v>
      </c>
      <c r="G83" s="108">
        <v>14</v>
      </c>
      <c r="H83" s="108">
        <v>0</v>
      </c>
      <c r="I83" s="108">
        <v>0</v>
      </c>
      <c r="J83" s="108">
        <v>0</v>
      </c>
      <c r="K83" s="108">
        <v>196</v>
      </c>
      <c r="L83" s="108">
        <v>26</v>
      </c>
      <c r="M83" s="108">
        <v>26</v>
      </c>
      <c r="P83" s="109"/>
      <c r="Q83" s="61">
        <f t="shared" ref="Q83" si="51">A76</f>
        <v>12</v>
      </c>
      <c r="R83" s="6">
        <f t="shared" ref="R83" si="52">B76</f>
        <v>0</v>
      </c>
      <c r="S83" s="6">
        <f t="shared" si="49"/>
        <v>4</v>
      </c>
      <c r="T83" s="6">
        <f t="shared" si="49"/>
        <v>1</v>
      </c>
      <c r="U83" s="6">
        <f t="shared" si="49"/>
        <v>0</v>
      </c>
      <c r="V83" s="6">
        <f t="shared" si="49"/>
        <v>4</v>
      </c>
      <c r="W83" s="6">
        <f t="shared" si="49"/>
        <v>0</v>
      </c>
      <c r="X83" s="6">
        <f t="shared" si="49"/>
        <v>0</v>
      </c>
      <c r="Y83" s="6">
        <f t="shared" ref="Y83" si="53">I76</f>
        <v>0</v>
      </c>
      <c r="Z83" s="6">
        <f t="shared" ref="Z83" si="54">J76</f>
        <v>0</v>
      </c>
      <c r="AA83" s="6">
        <f t="shared" si="45"/>
        <v>104</v>
      </c>
      <c r="AB83" s="6">
        <f t="shared" si="46"/>
        <v>8</v>
      </c>
      <c r="AC83" s="6">
        <f t="shared" si="47"/>
        <v>9</v>
      </c>
    </row>
    <row r="84" spans="1:29">
      <c r="A84" s="60">
        <v>9</v>
      </c>
      <c r="B84" s="108">
        <v>2</v>
      </c>
      <c r="C84" s="108">
        <v>4</v>
      </c>
      <c r="D84" s="108">
        <v>2</v>
      </c>
      <c r="E84" s="108">
        <v>1</v>
      </c>
      <c r="F84" s="108">
        <v>3</v>
      </c>
      <c r="G84" s="108">
        <v>9</v>
      </c>
      <c r="H84" s="108">
        <v>0</v>
      </c>
      <c r="I84" s="108">
        <v>0</v>
      </c>
      <c r="J84" s="108">
        <v>0</v>
      </c>
      <c r="K84" s="108">
        <v>461</v>
      </c>
      <c r="L84" s="108">
        <v>22</v>
      </c>
      <c r="M84" s="108">
        <v>22</v>
      </c>
      <c r="P84" s="109">
        <f>A77</f>
        <v>2010</v>
      </c>
      <c r="Q84" s="61">
        <f t="shared" ref="Q84:Z88" si="55">A78</f>
        <v>1</v>
      </c>
      <c r="R84" s="6">
        <f t="shared" si="55"/>
        <v>1</v>
      </c>
      <c r="S84" s="6">
        <f t="shared" si="55"/>
        <v>4</v>
      </c>
      <c r="T84" s="6">
        <f t="shared" si="55"/>
        <v>0</v>
      </c>
      <c r="U84" s="6">
        <f t="shared" si="55"/>
        <v>1</v>
      </c>
      <c r="V84" s="6">
        <f t="shared" si="55"/>
        <v>6</v>
      </c>
      <c r="W84" s="6">
        <f t="shared" si="55"/>
        <v>0</v>
      </c>
      <c r="X84" s="6">
        <f t="shared" si="55"/>
        <v>0</v>
      </c>
      <c r="Y84" s="6">
        <f t="shared" si="55"/>
        <v>0</v>
      </c>
      <c r="Z84" s="6">
        <f t="shared" si="55"/>
        <v>0</v>
      </c>
      <c r="AA84" s="6">
        <f t="shared" ref="AA84:AA89" si="56">K78</f>
        <v>142</v>
      </c>
      <c r="AB84" s="6">
        <f t="shared" ref="AB84:AB89" si="57">L78</f>
        <v>16</v>
      </c>
      <c r="AC84" s="6">
        <f t="shared" ref="AC84:AC89" si="58">M78</f>
        <v>16</v>
      </c>
    </row>
    <row r="85" spans="1:29">
      <c r="A85" s="60">
        <v>10</v>
      </c>
      <c r="B85" s="108">
        <v>3</v>
      </c>
      <c r="C85" s="108">
        <v>5</v>
      </c>
      <c r="D85" s="108">
        <v>5</v>
      </c>
      <c r="E85" s="108">
        <v>1</v>
      </c>
      <c r="F85" s="108">
        <v>3</v>
      </c>
      <c r="G85" s="108">
        <v>7</v>
      </c>
      <c r="H85" s="108">
        <v>0</v>
      </c>
      <c r="I85" s="108">
        <v>0</v>
      </c>
      <c r="J85" s="108">
        <v>0</v>
      </c>
      <c r="K85" s="108">
        <v>424</v>
      </c>
      <c r="L85" s="108">
        <v>23</v>
      </c>
      <c r="M85" s="108">
        <v>26</v>
      </c>
      <c r="P85" s="109"/>
      <c r="Q85" s="61">
        <f t="shared" si="55"/>
        <v>2</v>
      </c>
      <c r="R85" s="6">
        <f t="shared" si="55"/>
        <v>0</v>
      </c>
      <c r="S85" s="6">
        <f t="shared" si="55"/>
        <v>1</v>
      </c>
      <c r="T85" s="6">
        <f t="shared" si="55"/>
        <v>0</v>
      </c>
      <c r="U85" s="6">
        <f t="shared" si="55"/>
        <v>0</v>
      </c>
      <c r="V85" s="6">
        <f t="shared" si="55"/>
        <v>3</v>
      </c>
      <c r="W85" s="6">
        <f t="shared" si="55"/>
        <v>0</v>
      </c>
      <c r="X85" s="6">
        <f t="shared" si="55"/>
        <v>0</v>
      </c>
      <c r="Y85" s="6">
        <f t="shared" si="55"/>
        <v>0</v>
      </c>
      <c r="Z85" s="6">
        <f t="shared" si="55"/>
        <v>0</v>
      </c>
      <c r="AA85" s="6">
        <f t="shared" si="56"/>
        <v>106</v>
      </c>
      <c r="AB85" s="6">
        <f t="shared" si="57"/>
        <v>4</v>
      </c>
      <c r="AC85" s="6">
        <f t="shared" si="58"/>
        <v>4</v>
      </c>
    </row>
    <row r="86" spans="1:29">
      <c r="A86" s="60">
        <v>11</v>
      </c>
      <c r="B86" s="108">
        <v>1</v>
      </c>
      <c r="C86" s="108">
        <v>2</v>
      </c>
      <c r="D86" s="108">
        <v>1</v>
      </c>
      <c r="E86" s="108">
        <v>0</v>
      </c>
      <c r="F86" s="108">
        <v>3</v>
      </c>
      <c r="G86" s="108">
        <v>7</v>
      </c>
      <c r="H86" s="108">
        <v>0</v>
      </c>
      <c r="I86" s="108">
        <v>0</v>
      </c>
      <c r="J86" s="108">
        <v>0</v>
      </c>
      <c r="K86" s="108">
        <v>152</v>
      </c>
      <c r="L86" s="108">
        <v>13</v>
      </c>
      <c r="M86" s="108">
        <v>14</v>
      </c>
      <c r="P86" s="109"/>
      <c r="Q86" s="61">
        <f t="shared" si="55"/>
        <v>3</v>
      </c>
      <c r="R86" s="6">
        <f t="shared" si="55"/>
        <v>1</v>
      </c>
      <c r="S86" s="6">
        <f t="shared" si="55"/>
        <v>1</v>
      </c>
      <c r="T86" s="6">
        <f t="shared" si="55"/>
        <v>0</v>
      </c>
      <c r="U86" s="6">
        <f t="shared" si="55"/>
        <v>0</v>
      </c>
      <c r="V86" s="6">
        <f t="shared" si="55"/>
        <v>0</v>
      </c>
      <c r="W86" s="6">
        <f t="shared" si="55"/>
        <v>0</v>
      </c>
      <c r="X86" s="6">
        <f t="shared" si="55"/>
        <v>0</v>
      </c>
      <c r="Y86" s="6">
        <f t="shared" si="55"/>
        <v>0</v>
      </c>
      <c r="Z86" s="6">
        <f t="shared" si="55"/>
        <v>0</v>
      </c>
      <c r="AA86" s="6">
        <f t="shared" si="56"/>
        <v>57</v>
      </c>
      <c r="AB86" s="6">
        <f t="shared" si="57"/>
        <v>2</v>
      </c>
      <c r="AC86" s="6">
        <f t="shared" si="58"/>
        <v>2</v>
      </c>
    </row>
    <row r="87" spans="1:29">
      <c r="A87" s="60">
        <v>12</v>
      </c>
      <c r="B87" s="108">
        <v>1</v>
      </c>
      <c r="C87" s="108">
        <v>0</v>
      </c>
      <c r="D87" s="108">
        <v>0</v>
      </c>
      <c r="E87" s="108">
        <v>0</v>
      </c>
      <c r="F87" s="108">
        <v>1</v>
      </c>
      <c r="G87" s="108">
        <v>2</v>
      </c>
      <c r="H87" s="108">
        <v>0</v>
      </c>
      <c r="I87" s="108">
        <v>0</v>
      </c>
      <c r="J87" s="108">
        <v>0</v>
      </c>
      <c r="K87" s="108">
        <v>29</v>
      </c>
      <c r="L87" s="108">
        <v>4</v>
      </c>
      <c r="M87" s="108">
        <v>4</v>
      </c>
      <c r="P87" s="109"/>
      <c r="Q87" s="61">
        <f t="shared" si="55"/>
        <v>4</v>
      </c>
      <c r="R87" s="6">
        <f t="shared" si="55"/>
        <v>0</v>
      </c>
      <c r="S87" s="6">
        <f t="shared" si="55"/>
        <v>2</v>
      </c>
      <c r="T87" s="6">
        <f t="shared" si="55"/>
        <v>0</v>
      </c>
      <c r="U87" s="6">
        <f t="shared" si="55"/>
        <v>0</v>
      </c>
      <c r="V87" s="6">
        <f t="shared" si="55"/>
        <v>0</v>
      </c>
      <c r="W87" s="6">
        <f t="shared" si="55"/>
        <v>5</v>
      </c>
      <c r="X87" s="6">
        <f t="shared" si="55"/>
        <v>0</v>
      </c>
      <c r="Y87" s="6">
        <f t="shared" si="55"/>
        <v>0</v>
      </c>
      <c r="Z87" s="6">
        <f t="shared" si="55"/>
        <v>0</v>
      </c>
      <c r="AA87" s="6">
        <f t="shared" si="56"/>
        <v>79</v>
      </c>
      <c r="AB87" s="6">
        <f t="shared" si="57"/>
        <v>7</v>
      </c>
      <c r="AC87" s="6">
        <f t="shared" si="58"/>
        <v>7</v>
      </c>
    </row>
    <row r="88" spans="1:29">
      <c r="A88" s="20">
        <v>2011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P88" s="109"/>
      <c r="Q88" s="61">
        <f t="shared" si="55"/>
        <v>5</v>
      </c>
      <c r="R88" s="6">
        <f t="shared" si="55"/>
        <v>0</v>
      </c>
      <c r="S88" s="6">
        <f t="shared" si="55"/>
        <v>8</v>
      </c>
      <c r="T88" s="6">
        <f t="shared" si="55"/>
        <v>4</v>
      </c>
      <c r="U88" s="6">
        <f t="shared" si="55"/>
        <v>1</v>
      </c>
      <c r="V88" s="6">
        <f t="shared" si="55"/>
        <v>3</v>
      </c>
      <c r="W88" s="6">
        <f t="shared" si="55"/>
        <v>10</v>
      </c>
      <c r="X88" s="6">
        <f t="shared" si="55"/>
        <v>0</v>
      </c>
      <c r="Y88" s="6">
        <f t="shared" si="55"/>
        <v>0</v>
      </c>
      <c r="Z88" s="6">
        <f t="shared" si="55"/>
        <v>0</v>
      </c>
      <c r="AA88" s="6">
        <f t="shared" si="56"/>
        <v>281</v>
      </c>
      <c r="AB88" s="6">
        <f t="shared" si="57"/>
        <v>23</v>
      </c>
      <c r="AC88" s="6">
        <f t="shared" si="58"/>
        <v>28</v>
      </c>
    </row>
    <row r="89" spans="1:29">
      <c r="A89" s="60">
        <v>1</v>
      </c>
      <c r="B89" s="108">
        <v>2</v>
      </c>
      <c r="C89" s="108">
        <v>0</v>
      </c>
      <c r="D89" s="108">
        <v>0</v>
      </c>
      <c r="E89" s="108">
        <v>1</v>
      </c>
      <c r="F89" s="108">
        <v>2</v>
      </c>
      <c r="G89" s="108">
        <v>4</v>
      </c>
      <c r="H89" s="108">
        <v>0</v>
      </c>
      <c r="I89" s="108">
        <v>0</v>
      </c>
      <c r="J89" s="108">
        <v>0</v>
      </c>
      <c r="K89" s="108">
        <v>107</v>
      </c>
      <c r="L89" s="108">
        <v>9</v>
      </c>
      <c r="M89" s="108">
        <v>9</v>
      </c>
      <c r="P89" s="109"/>
      <c r="Q89" s="61">
        <f t="shared" ref="Q89" si="59">A83</f>
        <v>6</v>
      </c>
      <c r="R89" s="6">
        <f t="shared" ref="R89" si="60">B83</f>
        <v>1</v>
      </c>
      <c r="S89" s="6">
        <f t="shared" ref="S89" si="61">C83</f>
        <v>2</v>
      </c>
      <c r="T89" s="6">
        <f t="shared" ref="T89" si="62">D83</f>
        <v>1</v>
      </c>
      <c r="U89" s="6">
        <f t="shared" ref="U89" si="63">E83</f>
        <v>2</v>
      </c>
      <c r="V89" s="6">
        <f t="shared" ref="V89" si="64">F83</f>
        <v>4</v>
      </c>
      <c r="W89" s="6">
        <f t="shared" ref="W89" si="65">G83</f>
        <v>14</v>
      </c>
      <c r="X89" s="6">
        <f t="shared" ref="X89" si="66">H83</f>
        <v>0</v>
      </c>
      <c r="Y89" s="6">
        <f t="shared" ref="Y89" si="67">I83</f>
        <v>0</v>
      </c>
      <c r="Z89" s="6">
        <f t="shared" ref="Z89" si="68">J83</f>
        <v>0</v>
      </c>
      <c r="AA89" s="6">
        <f t="shared" si="56"/>
        <v>196</v>
      </c>
      <c r="AB89" s="6">
        <f t="shared" si="57"/>
        <v>26</v>
      </c>
      <c r="AC89" s="6">
        <f t="shared" si="58"/>
        <v>26</v>
      </c>
    </row>
    <row r="90" spans="1:29">
      <c r="A90" s="60">
        <v>2</v>
      </c>
      <c r="B90" s="108">
        <v>1</v>
      </c>
      <c r="C90" s="108">
        <v>1</v>
      </c>
      <c r="D90" s="108">
        <v>0</v>
      </c>
      <c r="E90" s="108">
        <v>2</v>
      </c>
      <c r="F90" s="108">
        <v>1</v>
      </c>
      <c r="G90" s="108">
        <v>5</v>
      </c>
      <c r="H90" s="108">
        <v>0</v>
      </c>
      <c r="I90" s="108">
        <v>0</v>
      </c>
      <c r="J90" s="108">
        <v>0</v>
      </c>
      <c r="K90" s="108">
        <v>68</v>
      </c>
      <c r="L90" s="108">
        <v>10</v>
      </c>
      <c r="M90" s="108">
        <v>10</v>
      </c>
      <c r="P90" s="109"/>
      <c r="Q90" s="61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>
      <c r="A91" s="60">
        <v>3</v>
      </c>
      <c r="B91" s="108">
        <v>0</v>
      </c>
      <c r="C91" s="108">
        <v>0</v>
      </c>
      <c r="D91" s="108">
        <v>1</v>
      </c>
      <c r="E91" s="108">
        <v>0</v>
      </c>
      <c r="F91" s="108">
        <v>0</v>
      </c>
      <c r="G91" s="108">
        <v>5</v>
      </c>
      <c r="H91" s="108">
        <v>0</v>
      </c>
      <c r="I91" s="108">
        <v>0</v>
      </c>
      <c r="J91" s="108">
        <v>0</v>
      </c>
      <c r="K91" s="108">
        <v>46</v>
      </c>
      <c r="L91" s="108">
        <v>6</v>
      </c>
      <c r="M91" s="108">
        <v>7</v>
      </c>
      <c r="P91" s="109"/>
      <c r="Q91" s="61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>
      <c r="A92" s="60">
        <v>4</v>
      </c>
      <c r="B92" s="108">
        <v>2</v>
      </c>
      <c r="C92" s="108">
        <v>3</v>
      </c>
      <c r="D92" s="108">
        <v>1</v>
      </c>
      <c r="E92" s="108">
        <v>0</v>
      </c>
      <c r="F92" s="108">
        <v>3</v>
      </c>
      <c r="G92" s="108">
        <v>7</v>
      </c>
      <c r="H92" s="108">
        <v>0</v>
      </c>
      <c r="I92" s="108">
        <v>0</v>
      </c>
      <c r="J92" s="108">
        <v>0</v>
      </c>
      <c r="K92" s="108">
        <v>86</v>
      </c>
      <c r="L92" s="108">
        <v>18</v>
      </c>
      <c r="M92" s="108">
        <v>19</v>
      </c>
      <c r="P92" s="109"/>
      <c r="Q92" s="61">
        <f t="shared" ref="Q92:Z95" si="69">A84</f>
        <v>9</v>
      </c>
      <c r="R92" s="6">
        <f t="shared" si="69"/>
        <v>2</v>
      </c>
      <c r="S92" s="6">
        <f t="shared" si="69"/>
        <v>4</v>
      </c>
      <c r="T92" s="6">
        <f t="shared" si="69"/>
        <v>2</v>
      </c>
      <c r="U92" s="6">
        <f t="shared" si="69"/>
        <v>1</v>
      </c>
      <c r="V92" s="6">
        <f t="shared" si="69"/>
        <v>3</v>
      </c>
      <c r="W92" s="6">
        <f t="shared" si="69"/>
        <v>9</v>
      </c>
      <c r="X92" s="6">
        <f t="shared" si="69"/>
        <v>0</v>
      </c>
      <c r="Y92" s="6">
        <f t="shared" si="69"/>
        <v>0</v>
      </c>
      <c r="Z92" s="6">
        <f t="shared" si="69"/>
        <v>0</v>
      </c>
      <c r="AA92" s="6">
        <f t="shared" ref="AA92:AA95" si="70">K84</f>
        <v>461</v>
      </c>
      <c r="AB92" s="6">
        <f t="shared" ref="AB92:AB95" si="71">L84</f>
        <v>22</v>
      </c>
      <c r="AC92" s="6">
        <f t="shared" ref="AC92:AC95" si="72">M84</f>
        <v>22</v>
      </c>
    </row>
    <row r="93" spans="1:29">
      <c r="A93" s="60">
        <v>5</v>
      </c>
      <c r="B93" s="108">
        <v>0</v>
      </c>
      <c r="C93" s="108">
        <v>0</v>
      </c>
      <c r="D93" s="108">
        <v>0</v>
      </c>
      <c r="E93" s="108">
        <v>1</v>
      </c>
      <c r="F93" s="108">
        <v>1</v>
      </c>
      <c r="G93" s="108">
        <v>5</v>
      </c>
      <c r="H93" s="108">
        <v>0</v>
      </c>
      <c r="I93" s="108">
        <v>0</v>
      </c>
      <c r="J93" s="108">
        <v>0</v>
      </c>
      <c r="K93" s="108">
        <v>61</v>
      </c>
      <c r="L93" s="108">
        <v>8</v>
      </c>
      <c r="M93" s="108">
        <v>8</v>
      </c>
      <c r="P93" s="109"/>
      <c r="Q93" s="61">
        <f t="shared" si="69"/>
        <v>10</v>
      </c>
      <c r="R93" s="6">
        <f t="shared" si="69"/>
        <v>3</v>
      </c>
      <c r="S93" s="6">
        <f t="shared" si="69"/>
        <v>5</v>
      </c>
      <c r="T93" s="6">
        <f t="shared" si="69"/>
        <v>5</v>
      </c>
      <c r="U93" s="6">
        <f t="shared" si="69"/>
        <v>1</v>
      </c>
      <c r="V93" s="6">
        <f t="shared" si="69"/>
        <v>3</v>
      </c>
      <c r="W93" s="6">
        <f t="shared" si="69"/>
        <v>7</v>
      </c>
      <c r="X93" s="6">
        <f t="shared" si="69"/>
        <v>0</v>
      </c>
      <c r="Y93" s="6">
        <f t="shared" si="69"/>
        <v>0</v>
      </c>
      <c r="Z93" s="6">
        <f t="shared" si="69"/>
        <v>0</v>
      </c>
      <c r="AA93" s="6">
        <f t="shared" si="70"/>
        <v>424</v>
      </c>
      <c r="AB93" s="6">
        <f t="shared" si="71"/>
        <v>23</v>
      </c>
      <c r="AC93" s="6">
        <f t="shared" si="72"/>
        <v>26</v>
      </c>
    </row>
    <row r="94" spans="1:29">
      <c r="A94" s="60">
        <v>6</v>
      </c>
      <c r="B94" s="108">
        <v>0</v>
      </c>
      <c r="C94" s="108">
        <v>0</v>
      </c>
      <c r="D94" s="108">
        <v>0</v>
      </c>
      <c r="E94" s="108">
        <v>1</v>
      </c>
      <c r="F94" s="108">
        <v>3</v>
      </c>
      <c r="G94" s="108">
        <v>8</v>
      </c>
      <c r="H94" s="108">
        <v>0</v>
      </c>
      <c r="I94" s="108">
        <v>0</v>
      </c>
      <c r="J94" s="108">
        <v>0</v>
      </c>
      <c r="K94" s="108">
        <v>171</v>
      </c>
      <c r="L94" s="108">
        <v>17</v>
      </c>
      <c r="M94" s="108">
        <v>17</v>
      </c>
      <c r="P94" s="109"/>
      <c r="Q94" s="61">
        <f t="shared" si="69"/>
        <v>11</v>
      </c>
      <c r="R94" s="6">
        <f t="shared" si="69"/>
        <v>1</v>
      </c>
      <c r="S94" s="6">
        <f t="shared" si="69"/>
        <v>2</v>
      </c>
      <c r="T94" s="6">
        <f t="shared" si="69"/>
        <v>1</v>
      </c>
      <c r="U94" s="6">
        <f t="shared" si="69"/>
        <v>0</v>
      </c>
      <c r="V94" s="6">
        <f t="shared" si="69"/>
        <v>3</v>
      </c>
      <c r="W94" s="6">
        <f t="shared" si="69"/>
        <v>7</v>
      </c>
      <c r="X94" s="6">
        <f t="shared" si="69"/>
        <v>0</v>
      </c>
      <c r="Y94" s="6">
        <f t="shared" si="69"/>
        <v>0</v>
      </c>
      <c r="Z94" s="6">
        <f t="shared" si="69"/>
        <v>0</v>
      </c>
      <c r="AA94" s="6">
        <f t="shared" si="70"/>
        <v>152</v>
      </c>
      <c r="AB94" s="6">
        <f t="shared" si="71"/>
        <v>13</v>
      </c>
      <c r="AC94" s="6">
        <f t="shared" si="72"/>
        <v>14</v>
      </c>
    </row>
    <row r="95" spans="1:29">
      <c r="A95" s="60">
        <v>9</v>
      </c>
      <c r="B95" s="108">
        <v>1</v>
      </c>
      <c r="C95" s="108">
        <v>1</v>
      </c>
      <c r="D95" s="108">
        <v>0</v>
      </c>
      <c r="E95" s="108">
        <v>0</v>
      </c>
      <c r="F95" s="108">
        <v>3</v>
      </c>
      <c r="G95" s="108">
        <v>2</v>
      </c>
      <c r="H95" s="108">
        <v>0</v>
      </c>
      <c r="I95" s="108">
        <v>0</v>
      </c>
      <c r="J95" s="108">
        <v>0</v>
      </c>
      <c r="K95" s="108">
        <v>84</v>
      </c>
      <c r="L95" s="108">
        <v>9</v>
      </c>
      <c r="M95" s="108">
        <v>9</v>
      </c>
      <c r="P95" s="109"/>
      <c r="Q95" s="61">
        <f t="shared" si="69"/>
        <v>12</v>
      </c>
      <c r="R95" s="6">
        <f t="shared" si="69"/>
        <v>1</v>
      </c>
      <c r="S95" s="6">
        <f t="shared" si="69"/>
        <v>0</v>
      </c>
      <c r="T95" s="6">
        <f t="shared" si="69"/>
        <v>0</v>
      </c>
      <c r="U95" s="6">
        <f t="shared" si="69"/>
        <v>0</v>
      </c>
      <c r="V95" s="6">
        <f t="shared" si="69"/>
        <v>1</v>
      </c>
      <c r="W95" s="6">
        <f t="shared" si="69"/>
        <v>2</v>
      </c>
      <c r="X95" s="6">
        <f t="shared" si="69"/>
        <v>0</v>
      </c>
      <c r="Y95" s="6">
        <f t="shared" si="69"/>
        <v>0</v>
      </c>
      <c r="Z95" s="6">
        <f t="shared" si="69"/>
        <v>0</v>
      </c>
      <c r="AA95" s="6">
        <f t="shared" si="70"/>
        <v>29</v>
      </c>
      <c r="AB95" s="6">
        <f t="shared" si="71"/>
        <v>4</v>
      </c>
      <c r="AC95" s="6">
        <f t="shared" si="72"/>
        <v>4</v>
      </c>
    </row>
    <row r="96" spans="1:29">
      <c r="A96" s="60">
        <v>10</v>
      </c>
      <c r="B96" s="108">
        <v>1</v>
      </c>
      <c r="C96" s="108">
        <v>0</v>
      </c>
      <c r="D96" s="108">
        <v>0</v>
      </c>
      <c r="E96" s="108">
        <v>0</v>
      </c>
      <c r="F96" s="108">
        <v>3</v>
      </c>
      <c r="G96" s="108">
        <v>2</v>
      </c>
      <c r="H96" s="108">
        <v>0</v>
      </c>
      <c r="I96" s="108">
        <v>0</v>
      </c>
      <c r="J96" s="108">
        <v>0</v>
      </c>
      <c r="K96" s="108">
        <v>55</v>
      </c>
      <c r="L96" s="108">
        <v>7</v>
      </c>
      <c r="M96" s="108">
        <v>7</v>
      </c>
      <c r="P96" s="109">
        <f>A88</f>
        <v>2011</v>
      </c>
      <c r="Q96" s="61">
        <f t="shared" ref="Q96:Z96" si="73">A89</f>
        <v>1</v>
      </c>
      <c r="R96" s="6">
        <f t="shared" si="73"/>
        <v>2</v>
      </c>
      <c r="S96" s="6">
        <f t="shared" si="73"/>
        <v>0</v>
      </c>
      <c r="T96" s="6">
        <f t="shared" si="73"/>
        <v>0</v>
      </c>
      <c r="U96" s="6">
        <f t="shared" si="73"/>
        <v>1</v>
      </c>
      <c r="V96" s="6">
        <f t="shared" si="73"/>
        <v>2</v>
      </c>
      <c r="W96" s="6">
        <f t="shared" si="73"/>
        <v>4</v>
      </c>
      <c r="X96" s="6">
        <f t="shared" si="73"/>
        <v>0</v>
      </c>
      <c r="Y96" s="6">
        <f t="shared" si="73"/>
        <v>0</v>
      </c>
      <c r="Z96" s="6">
        <f t="shared" si="73"/>
        <v>0</v>
      </c>
      <c r="AA96" s="6">
        <f t="shared" ref="AA96:AA101" si="74">K89</f>
        <v>107</v>
      </c>
      <c r="AB96" s="6">
        <f t="shared" ref="AB96:AB101" si="75">L89</f>
        <v>9</v>
      </c>
      <c r="AC96" s="6">
        <f t="shared" ref="AC96:AC101" si="76">M89</f>
        <v>9</v>
      </c>
    </row>
    <row r="97" spans="1:29">
      <c r="A97" s="60">
        <v>11</v>
      </c>
      <c r="B97" s="108">
        <v>0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08">
        <v>0</v>
      </c>
      <c r="I97" s="108">
        <v>0</v>
      </c>
      <c r="J97" s="108">
        <v>0</v>
      </c>
      <c r="K97" s="108">
        <v>35</v>
      </c>
      <c r="L97" s="108">
        <v>2</v>
      </c>
      <c r="M97" s="108">
        <v>2</v>
      </c>
      <c r="P97" s="109"/>
      <c r="Q97" s="61">
        <f t="shared" ref="Q97:Z97" si="77">A90</f>
        <v>2</v>
      </c>
      <c r="R97" s="6">
        <f t="shared" si="77"/>
        <v>1</v>
      </c>
      <c r="S97" s="6">
        <f t="shared" si="77"/>
        <v>1</v>
      </c>
      <c r="T97" s="6">
        <f t="shared" si="77"/>
        <v>0</v>
      </c>
      <c r="U97" s="6">
        <f t="shared" si="77"/>
        <v>2</v>
      </c>
      <c r="V97" s="6">
        <f t="shared" si="77"/>
        <v>1</v>
      </c>
      <c r="W97" s="6">
        <f t="shared" si="77"/>
        <v>5</v>
      </c>
      <c r="X97" s="6">
        <f t="shared" si="77"/>
        <v>0</v>
      </c>
      <c r="Y97" s="6">
        <f t="shared" si="77"/>
        <v>0</v>
      </c>
      <c r="Z97" s="6">
        <f t="shared" si="77"/>
        <v>0</v>
      </c>
      <c r="AA97" s="6">
        <f t="shared" si="74"/>
        <v>68</v>
      </c>
      <c r="AB97" s="6">
        <f t="shared" si="75"/>
        <v>10</v>
      </c>
      <c r="AC97" s="6">
        <f t="shared" si="76"/>
        <v>10</v>
      </c>
    </row>
    <row r="98" spans="1:29">
      <c r="A98" s="20">
        <v>2012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P98" s="109"/>
      <c r="Q98" s="61">
        <f t="shared" ref="Q98:Z98" si="78">A91</f>
        <v>3</v>
      </c>
      <c r="R98" s="6">
        <f t="shared" si="78"/>
        <v>0</v>
      </c>
      <c r="S98" s="6">
        <f t="shared" si="78"/>
        <v>0</v>
      </c>
      <c r="T98" s="6">
        <f t="shared" si="78"/>
        <v>1</v>
      </c>
      <c r="U98" s="6">
        <f t="shared" si="78"/>
        <v>0</v>
      </c>
      <c r="V98" s="6">
        <f t="shared" si="78"/>
        <v>0</v>
      </c>
      <c r="W98" s="6">
        <f t="shared" si="78"/>
        <v>5</v>
      </c>
      <c r="X98" s="6">
        <f t="shared" si="78"/>
        <v>0</v>
      </c>
      <c r="Y98" s="6">
        <f t="shared" si="78"/>
        <v>0</v>
      </c>
      <c r="Z98" s="6">
        <f t="shared" si="78"/>
        <v>0</v>
      </c>
      <c r="AA98" s="6">
        <f t="shared" si="74"/>
        <v>46</v>
      </c>
      <c r="AB98" s="6">
        <f t="shared" si="75"/>
        <v>6</v>
      </c>
      <c r="AC98" s="6">
        <f t="shared" si="76"/>
        <v>7</v>
      </c>
    </row>
    <row r="99" spans="1:29">
      <c r="A99" s="60">
        <v>3</v>
      </c>
      <c r="B99" s="108">
        <v>1</v>
      </c>
      <c r="C99" s="108">
        <v>1</v>
      </c>
      <c r="D99" s="108">
        <v>0</v>
      </c>
      <c r="E99" s="108">
        <v>0</v>
      </c>
      <c r="F99" s="108">
        <v>0</v>
      </c>
      <c r="G99" s="108">
        <v>3</v>
      </c>
      <c r="H99" s="108">
        <v>3</v>
      </c>
      <c r="I99" s="108">
        <v>0</v>
      </c>
      <c r="J99" s="108">
        <v>0</v>
      </c>
      <c r="K99" s="108">
        <v>95</v>
      </c>
      <c r="L99" s="108">
        <v>10</v>
      </c>
      <c r="M99" s="108">
        <v>10</v>
      </c>
      <c r="P99" s="109"/>
      <c r="Q99" s="61">
        <f t="shared" ref="Q99:Z99" si="79">A92</f>
        <v>4</v>
      </c>
      <c r="R99" s="6">
        <f t="shared" si="79"/>
        <v>2</v>
      </c>
      <c r="S99" s="6">
        <f t="shared" si="79"/>
        <v>3</v>
      </c>
      <c r="T99" s="6">
        <f t="shared" si="79"/>
        <v>1</v>
      </c>
      <c r="U99" s="6">
        <f t="shared" si="79"/>
        <v>0</v>
      </c>
      <c r="V99" s="6">
        <f t="shared" si="79"/>
        <v>3</v>
      </c>
      <c r="W99" s="6">
        <f t="shared" si="79"/>
        <v>7</v>
      </c>
      <c r="X99" s="6">
        <f t="shared" si="79"/>
        <v>0</v>
      </c>
      <c r="Y99" s="6">
        <f t="shared" si="79"/>
        <v>0</v>
      </c>
      <c r="Z99" s="6">
        <f t="shared" si="79"/>
        <v>0</v>
      </c>
      <c r="AA99" s="6">
        <f t="shared" si="74"/>
        <v>86</v>
      </c>
      <c r="AB99" s="6">
        <f t="shared" si="75"/>
        <v>18</v>
      </c>
      <c r="AC99" s="6">
        <f t="shared" si="76"/>
        <v>19</v>
      </c>
    </row>
    <row r="100" spans="1:29">
      <c r="A100" s="60">
        <v>4</v>
      </c>
      <c r="B100" s="108">
        <v>0</v>
      </c>
      <c r="C100" s="108">
        <v>0</v>
      </c>
      <c r="D100" s="108">
        <v>0</v>
      </c>
      <c r="E100" s="108">
        <v>1</v>
      </c>
      <c r="F100" s="108">
        <v>1</v>
      </c>
      <c r="G100" s="108">
        <v>1</v>
      </c>
      <c r="H100" s="108">
        <v>3</v>
      </c>
      <c r="I100" s="108">
        <v>0</v>
      </c>
      <c r="J100" s="108">
        <v>0</v>
      </c>
      <c r="K100" s="108">
        <v>37</v>
      </c>
      <c r="L100" s="108">
        <v>10</v>
      </c>
      <c r="M100" s="108">
        <v>10</v>
      </c>
      <c r="P100" s="109"/>
      <c r="Q100" s="61">
        <f t="shared" ref="Q100:Z100" si="80">A93</f>
        <v>5</v>
      </c>
      <c r="R100" s="6">
        <f t="shared" si="80"/>
        <v>0</v>
      </c>
      <c r="S100" s="6">
        <f t="shared" si="80"/>
        <v>0</v>
      </c>
      <c r="T100" s="6">
        <f t="shared" si="80"/>
        <v>0</v>
      </c>
      <c r="U100" s="6">
        <f t="shared" si="80"/>
        <v>1</v>
      </c>
      <c r="V100" s="6">
        <f t="shared" si="80"/>
        <v>1</v>
      </c>
      <c r="W100" s="6">
        <f t="shared" si="80"/>
        <v>5</v>
      </c>
      <c r="X100" s="6">
        <f t="shared" si="80"/>
        <v>0</v>
      </c>
      <c r="Y100" s="6">
        <f t="shared" si="80"/>
        <v>0</v>
      </c>
      <c r="Z100" s="6">
        <f t="shared" si="80"/>
        <v>0</v>
      </c>
      <c r="AA100" s="6">
        <f t="shared" si="74"/>
        <v>61</v>
      </c>
      <c r="AB100" s="6">
        <f t="shared" si="75"/>
        <v>8</v>
      </c>
      <c r="AC100" s="6">
        <f t="shared" si="76"/>
        <v>8</v>
      </c>
    </row>
    <row r="101" spans="1:29">
      <c r="A101" s="60">
        <v>5</v>
      </c>
      <c r="B101" s="108">
        <v>0</v>
      </c>
      <c r="C101" s="108">
        <v>0</v>
      </c>
      <c r="D101" s="108">
        <v>0</v>
      </c>
      <c r="E101" s="108">
        <v>0</v>
      </c>
      <c r="F101" s="108">
        <v>1</v>
      </c>
      <c r="G101" s="108">
        <v>1</v>
      </c>
      <c r="H101" s="108">
        <v>4</v>
      </c>
      <c r="I101" s="108">
        <v>0</v>
      </c>
      <c r="J101" s="108">
        <v>0</v>
      </c>
      <c r="K101" s="108">
        <v>25</v>
      </c>
      <c r="L101" s="108">
        <v>6</v>
      </c>
      <c r="M101" s="108">
        <v>6</v>
      </c>
      <c r="P101" s="109"/>
      <c r="Q101" s="61">
        <f t="shared" ref="Q101:Z101" si="81">A94</f>
        <v>6</v>
      </c>
      <c r="R101" s="6">
        <f t="shared" si="81"/>
        <v>0</v>
      </c>
      <c r="S101" s="6">
        <f t="shared" si="81"/>
        <v>0</v>
      </c>
      <c r="T101" s="6">
        <f t="shared" si="81"/>
        <v>0</v>
      </c>
      <c r="U101" s="6">
        <f t="shared" si="81"/>
        <v>1</v>
      </c>
      <c r="V101" s="6">
        <f t="shared" si="81"/>
        <v>3</v>
      </c>
      <c r="W101" s="6">
        <f t="shared" si="81"/>
        <v>8</v>
      </c>
      <c r="X101" s="6">
        <f t="shared" si="81"/>
        <v>0</v>
      </c>
      <c r="Y101" s="6">
        <f t="shared" si="81"/>
        <v>0</v>
      </c>
      <c r="Z101" s="6">
        <f t="shared" si="81"/>
        <v>0</v>
      </c>
      <c r="AA101" s="6">
        <f t="shared" si="74"/>
        <v>171</v>
      </c>
      <c r="AB101" s="6">
        <f t="shared" si="75"/>
        <v>17</v>
      </c>
      <c r="AC101" s="6">
        <f t="shared" si="76"/>
        <v>17</v>
      </c>
    </row>
    <row r="102" spans="1:29">
      <c r="A102" s="60">
        <v>6</v>
      </c>
      <c r="B102" s="108">
        <v>0</v>
      </c>
      <c r="C102" s="108">
        <v>0</v>
      </c>
      <c r="D102" s="108">
        <v>1</v>
      </c>
      <c r="E102" s="108">
        <v>0</v>
      </c>
      <c r="F102" s="108">
        <v>1</v>
      </c>
      <c r="G102" s="108">
        <v>0</v>
      </c>
      <c r="H102" s="108">
        <v>5</v>
      </c>
      <c r="I102" s="108">
        <v>0</v>
      </c>
      <c r="J102" s="108">
        <v>0</v>
      </c>
      <c r="K102" s="108">
        <v>67</v>
      </c>
      <c r="L102" s="108">
        <v>7</v>
      </c>
      <c r="M102" s="108">
        <v>7</v>
      </c>
      <c r="P102" s="109"/>
      <c r="Q102" s="23">
        <v>7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>
      <c r="A103" s="60">
        <v>8</v>
      </c>
      <c r="B103" s="108">
        <v>0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108">
        <v>14</v>
      </c>
      <c r="L103" s="108">
        <v>1</v>
      </c>
      <c r="M103" s="108">
        <v>1</v>
      </c>
      <c r="P103" s="109"/>
      <c r="Q103" s="23">
        <v>8</v>
      </c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>
      <c r="A104" s="60">
        <v>9</v>
      </c>
      <c r="B104" s="108">
        <v>0</v>
      </c>
      <c r="C104" s="108">
        <v>0</v>
      </c>
      <c r="D104" s="108">
        <v>0</v>
      </c>
      <c r="E104" s="108">
        <v>0</v>
      </c>
      <c r="F104" s="108">
        <v>1</v>
      </c>
      <c r="G104" s="108">
        <v>1</v>
      </c>
      <c r="H104" s="108">
        <v>7</v>
      </c>
      <c r="I104" s="108">
        <v>0</v>
      </c>
      <c r="J104" s="108">
        <v>0</v>
      </c>
      <c r="K104" s="108">
        <v>98</v>
      </c>
      <c r="L104" s="108">
        <v>10</v>
      </c>
      <c r="M104" s="108">
        <v>10</v>
      </c>
      <c r="P104" s="109"/>
      <c r="Q104" s="61">
        <f t="shared" ref="Q104:Z104" si="82">A95</f>
        <v>9</v>
      </c>
      <c r="R104" s="6">
        <f t="shared" si="82"/>
        <v>1</v>
      </c>
      <c r="S104" s="6">
        <f t="shared" si="82"/>
        <v>1</v>
      </c>
      <c r="T104" s="6">
        <f t="shared" si="82"/>
        <v>0</v>
      </c>
      <c r="U104" s="6">
        <f t="shared" si="82"/>
        <v>0</v>
      </c>
      <c r="V104" s="6">
        <f t="shared" si="82"/>
        <v>3</v>
      </c>
      <c r="W104" s="6">
        <f t="shared" si="82"/>
        <v>2</v>
      </c>
      <c r="X104" s="6">
        <f t="shared" si="82"/>
        <v>0</v>
      </c>
      <c r="Y104" s="6">
        <f t="shared" si="82"/>
        <v>0</v>
      </c>
      <c r="Z104" s="6">
        <f t="shared" si="82"/>
        <v>0</v>
      </c>
      <c r="AA104" s="6">
        <f t="shared" ref="AA104:AA107" si="83">K95</f>
        <v>84</v>
      </c>
      <c r="AB104" s="6">
        <f t="shared" ref="AB104:AB107" si="84">L95</f>
        <v>9</v>
      </c>
      <c r="AC104" s="6">
        <f t="shared" ref="AC104:AC107" si="85">M95</f>
        <v>9</v>
      </c>
    </row>
    <row r="105" spans="1:29">
      <c r="A105" s="60">
        <v>10</v>
      </c>
      <c r="B105" s="108">
        <v>1</v>
      </c>
      <c r="C105" s="108">
        <v>0</v>
      </c>
      <c r="D105" s="108">
        <v>0</v>
      </c>
      <c r="E105" s="108">
        <v>0</v>
      </c>
      <c r="F105" s="108">
        <v>1</v>
      </c>
      <c r="G105" s="108">
        <v>0</v>
      </c>
      <c r="H105" s="108">
        <v>1</v>
      </c>
      <c r="I105" s="108">
        <v>1</v>
      </c>
      <c r="J105" s="108">
        <v>1</v>
      </c>
      <c r="K105" s="108">
        <v>24</v>
      </c>
      <c r="L105" s="108">
        <v>6</v>
      </c>
      <c r="M105" s="108">
        <v>6</v>
      </c>
      <c r="P105" s="109"/>
      <c r="Q105" s="61">
        <f t="shared" ref="Q105:Z105" si="86">A96</f>
        <v>10</v>
      </c>
      <c r="R105" s="6">
        <f t="shared" si="86"/>
        <v>1</v>
      </c>
      <c r="S105" s="6">
        <f t="shared" si="86"/>
        <v>0</v>
      </c>
      <c r="T105" s="6">
        <f t="shared" si="86"/>
        <v>0</v>
      </c>
      <c r="U105" s="6">
        <f t="shared" si="86"/>
        <v>0</v>
      </c>
      <c r="V105" s="6">
        <f t="shared" si="86"/>
        <v>3</v>
      </c>
      <c r="W105" s="6">
        <f t="shared" si="86"/>
        <v>2</v>
      </c>
      <c r="X105" s="6">
        <f t="shared" si="86"/>
        <v>0</v>
      </c>
      <c r="Y105" s="6">
        <f t="shared" si="86"/>
        <v>0</v>
      </c>
      <c r="Z105" s="6">
        <f t="shared" si="86"/>
        <v>0</v>
      </c>
      <c r="AA105" s="6">
        <f t="shared" si="83"/>
        <v>55</v>
      </c>
      <c r="AB105" s="6">
        <f t="shared" si="84"/>
        <v>7</v>
      </c>
      <c r="AC105" s="6">
        <f t="shared" si="85"/>
        <v>7</v>
      </c>
    </row>
    <row r="106" spans="1:29">
      <c r="A106" s="60">
        <v>11</v>
      </c>
      <c r="B106" s="108">
        <v>0</v>
      </c>
      <c r="C106" s="108">
        <v>0</v>
      </c>
      <c r="D106" s="108">
        <v>0</v>
      </c>
      <c r="E106" s="108">
        <v>0</v>
      </c>
      <c r="F106" s="108">
        <v>2</v>
      </c>
      <c r="G106" s="108">
        <v>1</v>
      </c>
      <c r="H106" s="108">
        <v>2</v>
      </c>
      <c r="I106" s="108">
        <v>0</v>
      </c>
      <c r="J106" s="108">
        <v>0</v>
      </c>
      <c r="K106" s="108">
        <v>71</v>
      </c>
      <c r="L106" s="108">
        <v>8</v>
      </c>
      <c r="M106" s="108">
        <v>8</v>
      </c>
      <c r="P106" s="109"/>
      <c r="Q106" s="61">
        <f t="shared" ref="Q106:Z106" si="87">A97</f>
        <v>11</v>
      </c>
      <c r="R106" s="6">
        <f t="shared" si="87"/>
        <v>0</v>
      </c>
      <c r="S106" s="6">
        <f t="shared" si="87"/>
        <v>0</v>
      </c>
      <c r="T106" s="6">
        <f t="shared" si="87"/>
        <v>0</v>
      </c>
      <c r="U106" s="6">
        <f t="shared" si="87"/>
        <v>0</v>
      </c>
      <c r="V106" s="6">
        <f t="shared" si="87"/>
        <v>0</v>
      </c>
      <c r="W106" s="6">
        <f t="shared" si="87"/>
        <v>0</v>
      </c>
      <c r="X106" s="6">
        <f t="shared" si="87"/>
        <v>0</v>
      </c>
      <c r="Y106" s="6">
        <f t="shared" si="87"/>
        <v>0</v>
      </c>
      <c r="Z106" s="6">
        <f t="shared" si="87"/>
        <v>0</v>
      </c>
      <c r="AA106" s="6">
        <f t="shared" si="83"/>
        <v>35</v>
      </c>
      <c r="AB106" s="6">
        <f t="shared" si="84"/>
        <v>2</v>
      </c>
      <c r="AC106" s="6">
        <f t="shared" si="85"/>
        <v>2</v>
      </c>
    </row>
    <row r="107" spans="1:29">
      <c r="A107" s="20">
        <v>2013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P107" s="109"/>
      <c r="Q107" s="23">
        <v>12</v>
      </c>
      <c r="R107" s="6">
        <f t="shared" ref="R107:Z107" si="88">B98</f>
        <v>0</v>
      </c>
      <c r="S107" s="6">
        <f t="shared" si="88"/>
        <v>0</v>
      </c>
      <c r="T107" s="6">
        <f t="shared" si="88"/>
        <v>0</v>
      </c>
      <c r="U107" s="6">
        <f t="shared" si="88"/>
        <v>0</v>
      </c>
      <c r="V107" s="6">
        <f t="shared" si="88"/>
        <v>0</v>
      </c>
      <c r="W107" s="6">
        <f t="shared" si="88"/>
        <v>0</v>
      </c>
      <c r="X107" s="6">
        <f t="shared" si="88"/>
        <v>0</v>
      </c>
      <c r="Y107" s="6">
        <f t="shared" si="88"/>
        <v>0</v>
      </c>
      <c r="Z107" s="6">
        <f t="shared" si="88"/>
        <v>0</v>
      </c>
      <c r="AA107" s="6">
        <f t="shared" si="83"/>
        <v>0</v>
      </c>
      <c r="AB107" s="6">
        <f t="shared" si="84"/>
        <v>0</v>
      </c>
      <c r="AC107" s="6">
        <f t="shared" si="85"/>
        <v>0</v>
      </c>
    </row>
    <row r="108" spans="1:29">
      <c r="A108" s="60">
        <v>1</v>
      </c>
      <c r="B108" s="108">
        <v>0</v>
      </c>
      <c r="C108" s="108">
        <v>1</v>
      </c>
      <c r="D108" s="108">
        <v>1</v>
      </c>
      <c r="E108" s="108">
        <v>0</v>
      </c>
      <c r="F108" s="108">
        <v>0</v>
      </c>
      <c r="G108" s="108">
        <v>2</v>
      </c>
      <c r="H108" s="108">
        <v>2</v>
      </c>
      <c r="I108" s="108">
        <v>0</v>
      </c>
      <c r="J108" s="108">
        <v>0</v>
      </c>
      <c r="K108" s="108">
        <v>36</v>
      </c>
      <c r="L108" s="108">
        <v>9</v>
      </c>
      <c r="M108" s="108">
        <v>9</v>
      </c>
      <c r="P108" s="109">
        <f>A98</f>
        <v>2012</v>
      </c>
      <c r="Q108" s="23">
        <v>1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>
      <c r="A109" s="60">
        <v>2</v>
      </c>
      <c r="B109" s="108">
        <v>0</v>
      </c>
      <c r="C109" s="108">
        <v>0</v>
      </c>
      <c r="D109" s="108">
        <v>0</v>
      </c>
      <c r="E109" s="108">
        <v>0</v>
      </c>
      <c r="F109" s="108">
        <v>1</v>
      </c>
      <c r="G109" s="108">
        <v>1</v>
      </c>
      <c r="H109" s="108">
        <v>3</v>
      </c>
      <c r="I109" s="108">
        <v>0</v>
      </c>
      <c r="J109" s="108">
        <v>0</v>
      </c>
      <c r="K109" s="108">
        <v>37</v>
      </c>
      <c r="L109" s="108">
        <v>6</v>
      </c>
      <c r="M109" s="108">
        <v>6</v>
      </c>
      <c r="P109" s="109"/>
      <c r="Q109" s="23">
        <v>2</v>
      </c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>
      <c r="A110" s="60">
        <v>3</v>
      </c>
      <c r="B110" s="108">
        <v>0</v>
      </c>
      <c r="C110" s="108">
        <v>0</v>
      </c>
      <c r="D110" s="108">
        <v>0</v>
      </c>
      <c r="E110" s="108">
        <v>0</v>
      </c>
      <c r="F110" s="108">
        <v>1</v>
      </c>
      <c r="G110" s="108">
        <v>1</v>
      </c>
      <c r="H110" s="108">
        <v>1</v>
      </c>
      <c r="I110" s="108">
        <v>0</v>
      </c>
      <c r="J110" s="108">
        <v>0</v>
      </c>
      <c r="K110" s="108">
        <v>34</v>
      </c>
      <c r="L110" s="108">
        <v>5</v>
      </c>
      <c r="M110" s="108">
        <v>5</v>
      </c>
      <c r="P110" s="109"/>
      <c r="Q110" s="61">
        <f t="shared" ref="Q110:Z110" si="89">A99</f>
        <v>3</v>
      </c>
      <c r="R110" s="6">
        <f t="shared" si="89"/>
        <v>1</v>
      </c>
      <c r="S110" s="6">
        <f t="shared" si="89"/>
        <v>1</v>
      </c>
      <c r="T110" s="6">
        <f t="shared" si="89"/>
        <v>0</v>
      </c>
      <c r="U110" s="6">
        <f t="shared" si="89"/>
        <v>0</v>
      </c>
      <c r="V110" s="6">
        <f t="shared" si="89"/>
        <v>0</v>
      </c>
      <c r="W110" s="6">
        <f t="shared" si="89"/>
        <v>3</v>
      </c>
      <c r="X110" s="6">
        <f t="shared" si="89"/>
        <v>3</v>
      </c>
      <c r="Y110" s="6">
        <f t="shared" si="89"/>
        <v>0</v>
      </c>
      <c r="Z110" s="6">
        <f t="shared" si="89"/>
        <v>0</v>
      </c>
      <c r="AA110" s="6">
        <f t="shared" ref="AA110:AA113" si="90">K99</f>
        <v>95</v>
      </c>
      <c r="AB110" s="6">
        <f t="shared" ref="AB110:AB113" si="91">L99</f>
        <v>10</v>
      </c>
      <c r="AC110" s="6">
        <f t="shared" ref="AC110:AC113" si="92">M99</f>
        <v>10</v>
      </c>
    </row>
    <row r="111" spans="1:29">
      <c r="A111" s="60">
        <v>4</v>
      </c>
      <c r="B111" s="108">
        <v>0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08">
        <v>2</v>
      </c>
      <c r="I111" s="108">
        <v>0</v>
      </c>
      <c r="J111" s="108">
        <v>0</v>
      </c>
      <c r="K111" s="108">
        <v>12</v>
      </c>
      <c r="L111" s="108">
        <v>2</v>
      </c>
      <c r="M111" s="108">
        <v>2</v>
      </c>
      <c r="P111" s="109"/>
      <c r="Q111" s="61">
        <f t="shared" ref="Q111:Q113" si="93">A100</f>
        <v>4</v>
      </c>
      <c r="R111" s="6">
        <f t="shared" ref="R111:Z111" si="94">B100</f>
        <v>0</v>
      </c>
      <c r="S111" s="6">
        <f t="shared" si="94"/>
        <v>0</v>
      </c>
      <c r="T111" s="6">
        <f t="shared" si="94"/>
        <v>0</v>
      </c>
      <c r="U111" s="6">
        <f t="shared" si="94"/>
        <v>1</v>
      </c>
      <c r="V111" s="6">
        <f t="shared" si="94"/>
        <v>1</v>
      </c>
      <c r="W111" s="6">
        <f t="shared" si="94"/>
        <v>1</v>
      </c>
      <c r="X111" s="6">
        <f t="shared" si="94"/>
        <v>3</v>
      </c>
      <c r="Y111" s="6">
        <f t="shared" si="94"/>
        <v>0</v>
      </c>
      <c r="Z111" s="6">
        <f t="shared" si="94"/>
        <v>0</v>
      </c>
      <c r="AA111" s="6">
        <f t="shared" si="90"/>
        <v>37</v>
      </c>
      <c r="AB111" s="6">
        <f t="shared" si="91"/>
        <v>10</v>
      </c>
      <c r="AC111" s="6">
        <f t="shared" si="92"/>
        <v>10</v>
      </c>
    </row>
    <row r="112" spans="1:29">
      <c r="A112" s="60">
        <v>5</v>
      </c>
      <c r="B112" s="108">
        <v>0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1</v>
      </c>
      <c r="J112" s="108">
        <v>0</v>
      </c>
      <c r="K112" s="108">
        <v>6</v>
      </c>
      <c r="L112" s="108">
        <v>1</v>
      </c>
      <c r="M112" s="108">
        <v>1</v>
      </c>
      <c r="P112" s="109"/>
      <c r="Q112" s="61">
        <f t="shared" si="93"/>
        <v>5</v>
      </c>
      <c r="R112" s="6">
        <f t="shared" ref="R112:Z112" si="95">B101</f>
        <v>0</v>
      </c>
      <c r="S112" s="6">
        <f t="shared" si="95"/>
        <v>0</v>
      </c>
      <c r="T112" s="6">
        <f t="shared" si="95"/>
        <v>0</v>
      </c>
      <c r="U112" s="6">
        <f t="shared" si="95"/>
        <v>0</v>
      </c>
      <c r="V112" s="6">
        <f t="shared" si="95"/>
        <v>1</v>
      </c>
      <c r="W112" s="6">
        <f t="shared" si="95"/>
        <v>1</v>
      </c>
      <c r="X112" s="6">
        <f t="shared" si="95"/>
        <v>4</v>
      </c>
      <c r="Y112" s="6">
        <f t="shared" si="95"/>
        <v>0</v>
      </c>
      <c r="Z112" s="6">
        <f t="shared" si="95"/>
        <v>0</v>
      </c>
      <c r="AA112" s="6">
        <f t="shared" si="90"/>
        <v>25</v>
      </c>
      <c r="AB112" s="6">
        <f t="shared" si="91"/>
        <v>6</v>
      </c>
      <c r="AC112" s="6">
        <f t="shared" si="92"/>
        <v>6</v>
      </c>
    </row>
    <row r="113" spans="1:29">
      <c r="A113" s="60">
        <v>9</v>
      </c>
      <c r="B113" s="108">
        <v>1</v>
      </c>
      <c r="C113" s="108">
        <v>0</v>
      </c>
      <c r="D113" s="108">
        <v>1</v>
      </c>
      <c r="E113" s="108">
        <v>0</v>
      </c>
      <c r="F113" s="108">
        <v>0</v>
      </c>
      <c r="G113" s="108">
        <v>2</v>
      </c>
      <c r="H113" s="108">
        <v>2</v>
      </c>
      <c r="I113" s="108">
        <v>0</v>
      </c>
      <c r="J113" s="108">
        <v>0</v>
      </c>
      <c r="K113" s="108">
        <v>88</v>
      </c>
      <c r="L113" s="108">
        <v>10</v>
      </c>
      <c r="M113" s="108">
        <v>10</v>
      </c>
      <c r="P113" s="109"/>
      <c r="Q113" s="61">
        <f t="shared" si="93"/>
        <v>6</v>
      </c>
      <c r="R113" s="6">
        <f t="shared" ref="R113:Z113" si="96">B102</f>
        <v>0</v>
      </c>
      <c r="S113" s="6">
        <f t="shared" si="96"/>
        <v>0</v>
      </c>
      <c r="T113" s="6">
        <f t="shared" si="96"/>
        <v>1</v>
      </c>
      <c r="U113" s="6">
        <f t="shared" si="96"/>
        <v>0</v>
      </c>
      <c r="V113" s="6">
        <f t="shared" si="96"/>
        <v>1</v>
      </c>
      <c r="W113" s="6">
        <f t="shared" si="96"/>
        <v>0</v>
      </c>
      <c r="X113" s="6">
        <f t="shared" si="96"/>
        <v>5</v>
      </c>
      <c r="Y113" s="6">
        <f t="shared" si="96"/>
        <v>0</v>
      </c>
      <c r="Z113" s="6">
        <f t="shared" si="96"/>
        <v>0</v>
      </c>
      <c r="AA113" s="6">
        <f t="shared" si="90"/>
        <v>67</v>
      </c>
      <c r="AB113" s="6">
        <f t="shared" si="91"/>
        <v>7</v>
      </c>
      <c r="AC113" s="6">
        <f t="shared" si="92"/>
        <v>7</v>
      </c>
    </row>
    <row r="114" spans="1:29">
      <c r="A114" s="60">
        <v>10</v>
      </c>
      <c r="B114" s="108">
        <v>0</v>
      </c>
      <c r="C114" s="108">
        <v>0</v>
      </c>
      <c r="D114" s="108">
        <v>0</v>
      </c>
      <c r="E114" s="108">
        <v>0</v>
      </c>
      <c r="F114" s="108">
        <v>1</v>
      </c>
      <c r="G114" s="108">
        <v>0</v>
      </c>
      <c r="H114" s="108">
        <v>1</v>
      </c>
      <c r="I114" s="108">
        <v>0</v>
      </c>
      <c r="J114" s="108">
        <v>0</v>
      </c>
      <c r="K114" s="108">
        <v>20</v>
      </c>
      <c r="L114" s="108">
        <v>5</v>
      </c>
      <c r="M114" s="108">
        <v>5</v>
      </c>
      <c r="P114" s="109"/>
      <c r="Q114" s="23">
        <v>7</v>
      </c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>
      <c r="A115" s="60">
        <v>11</v>
      </c>
      <c r="B115" s="108">
        <v>0</v>
      </c>
      <c r="C115" s="108">
        <v>0</v>
      </c>
      <c r="D115" s="108">
        <v>0</v>
      </c>
      <c r="E115" s="108">
        <v>0</v>
      </c>
      <c r="F115" s="108">
        <v>1</v>
      </c>
      <c r="G115" s="108">
        <v>2</v>
      </c>
      <c r="H115" s="108">
        <v>0</v>
      </c>
      <c r="I115" s="108">
        <v>1</v>
      </c>
      <c r="J115" s="108">
        <v>0</v>
      </c>
      <c r="K115" s="108">
        <v>31</v>
      </c>
      <c r="L115" s="108">
        <v>6</v>
      </c>
      <c r="M115" s="108">
        <v>6</v>
      </c>
      <c r="P115" s="109"/>
      <c r="Q115" s="61">
        <f>A103</f>
        <v>8</v>
      </c>
      <c r="R115" s="6">
        <f t="shared" ref="R115:Z115" si="97">B103</f>
        <v>0</v>
      </c>
      <c r="S115" s="6">
        <f t="shared" si="97"/>
        <v>0</v>
      </c>
      <c r="T115" s="6">
        <f t="shared" si="97"/>
        <v>0</v>
      </c>
      <c r="U115" s="6">
        <f t="shared" si="97"/>
        <v>0</v>
      </c>
      <c r="V115" s="6">
        <f t="shared" si="97"/>
        <v>0</v>
      </c>
      <c r="W115" s="6">
        <f t="shared" si="97"/>
        <v>0</v>
      </c>
      <c r="X115" s="6">
        <f t="shared" si="97"/>
        <v>0</v>
      </c>
      <c r="Y115" s="6">
        <f t="shared" si="97"/>
        <v>0</v>
      </c>
      <c r="Z115" s="6">
        <f t="shared" si="97"/>
        <v>0</v>
      </c>
      <c r="AA115" s="6">
        <f t="shared" ref="AA115:AA118" si="98">K103</f>
        <v>14</v>
      </c>
      <c r="AB115" s="6">
        <f t="shared" ref="AB115:AB118" si="99">L103</f>
        <v>1</v>
      </c>
      <c r="AC115" s="6">
        <f t="shared" ref="AC115:AC118" si="100">M103</f>
        <v>1</v>
      </c>
    </row>
    <row r="116" spans="1:29">
      <c r="A116" s="60">
        <v>12</v>
      </c>
      <c r="B116" s="108">
        <v>0</v>
      </c>
      <c r="C116" s="108">
        <v>0</v>
      </c>
      <c r="D116" s="108">
        <v>1</v>
      </c>
      <c r="E116" s="108">
        <v>0</v>
      </c>
      <c r="F116" s="108">
        <v>0</v>
      </c>
      <c r="G116" s="108">
        <v>0</v>
      </c>
      <c r="H116" s="108">
        <v>0</v>
      </c>
      <c r="I116" s="108">
        <v>1</v>
      </c>
      <c r="J116" s="108">
        <v>0</v>
      </c>
      <c r="K116" s="108">
        <v>8</v>
      </c>
      <c r="L116" s="108">
        <v>4</v>
      </c>
      <c r="M116" s="108">
        <v>4</v>
      </c>
      <c r="P116" s="109"/>
      <c r="Q116" s="61">
        <f>A104</f>
        <v>9</v>
      </c>
      <c r="R116" s="6">
        <f t="shared" ref="R116:Z116" si="101">B104</f>
        <v>0</v>
      </c>
      <c r="S116" s="6">
        <f t="shared" si="101"/>
        <v>0</v>
      </c>
      <c r="T116" s="6">
        <f t="shared" si="101"/>
        <v>0</v>
      </c>
      <c r="U116" s="6">
        <f t="shared" si="101"/>
        <v>0</v>
      </c>
      <c r="V116" s="6">
        <f t="shared" si="101"/>
        <v>1</v>
      </c>
      <c r="W116" s="6">
        <f t="shared" si="101"/>
        <v>1</v>
      </c>
      <c r="X116" s="6">
        <f t="shared" si="101"/>
        <v>7</v>
      </c>
      <c r="Y116" s="6">
        <f t="shared" si="101"/>
        <v>0</v>
      </c>
      <c r="Z116" s="6">
        <f t="shared" si="101"/>
        <v>0</v>
      </c>
      <c r="AA116" s="6">
        <f t="shared" si="98"/>
        <v>98</v>
      </c>
      <c r="AB116" s="6">
        <f t="shared" si="99"/>
        <v>10</v>
      </c>
      <c r="AC116" s="6">
        <f t="shared" si="100"/>
        <v>10</v>
      </c>
    </row>
    <row r="117" spans="1:29">
      <c r="A117" s="20">
        <v>2014</v>
      </c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P117" s="109"/>
      <c r="Q117" s="61">
        <f>A105</f>
        <v>10</v>
      </c>
      <c r="R117" s="6">
        <f t="shared" ref="R117:Z117" si="102">B105</f>
        <v>1</v>
      </c>
      <c r="S117" s="6">
        <f t="shared" si="102"/>
        <v>0</v>
      </c>
      <c r="T117" s="6">
        <f t="shared" si="102"/>
        <v>0</v>
      </c>
      <c r="U117" s="6">
        <f t="shared" si="102"/>
        <v>0</v>
      </c>
      <c r="V117" s="6">
        <f t="shared" si="102"/>
        <v>1</v>
      </c>
      <c r="W117" s="6">
        <f t="shared" si="102"/>
        <v>0</v>
      </c>
      <c r="X117" s="6">
        <f t="shared" si="102"/>
        <v>1</v>
      </c>
      <c r="Y117" s="6">
        <f t="shared" si="102"/>
        <v>1</v>
      </c>
      <c r="Z117" s="6">
        <f t="shared" si="102"/>
        <v>1</v>
      </c>
      <c r="AA117" s="6">
        <f t="shared" si="98"/>
        <v>24</v>
      </c>
      <c r="AB117" s="6">
        <f t="shared" si="99"/>
        <v>6</v>
      </c>
      <c r="AC117" s="6">
        <f t="shared" si="100"/>
        <v>6</v>
      </c>
    </row>
    <row r="118" spans="1:29">
      <c r="A118" s="60">
        <v>1</v>
      </c>
      <c r="B118" s="108">
        <v>0</v>
      </c>
      <c r="C118" s="108">
        <v>1</v>
      </c>
      <c r="D118" s="108">
        <v>0</v>
      </c>
      <c r="E118" s="108">
        <v>0</v>
      </c>
      <c r="F118" s="108">
        <v>0</v>
      </c>
      <c r="G118" s="108">
        <v>1</v>
      </c>
      <c r="H118" s="108">
        <v>0</v>
      </c>
      <c r="I118" s="108">
        <v>1</v>
      </c>
      <c r="J118" s="108">
        <v>0</v>
      </c>
      <c r="K118" s="108">
        <v>15</v>
      </c>
      <c r="L118" s="108">
        <v>4</v>
      </c>
      <c r="M118" s="108">
        <v>4</v>
      </c>
      <c r="P118" s="109"/>
      <c r="Q118" s="61">
        <f>A106</f>
        <v>11</v>
      </c>
      <c r="R118" s="6">
        <f t="shared" ref="R118:Z118" si="103">B106</f>
        <v>0</v>
      </c>
      <c r="S118" s="6">
        <f t="shared" si="103"/>
        <v>0</v>
      </c>
      <c r="T118" s="6">
        <f t="shared" si="103"/>
        <v>0</v>
      </c>
      <c r="U118" s="6">
        <f t="shared" si="103"/>
        <v>0</v>
      </c>
      <c r="V118" s="6">
        <f t="shared" si="103"/>
        <v>2</v>
      </c>
      <c r="W118" s="6">
        <f t="shared" si="103"/>
        <v>1</v>
      </c>
      <c r="X118" s="6">
        <f t="shared" si="103"/>
        <v>2</v>
      </c>
      <c r="Y118" s="6">
        <f t="shared" si="103"/>
        <v>0</v>
      </c>
      <c r="Z118" s="6">
        <f t="shared" si="103"/>
        <v>0</v>
      </c>
      <c r="AA118" s="6">
        <f t="shared" si="98"/>
        <v>71</v>
      </c>
      <c r="AB118" s="6">
        <f t="shared" si="99"/>
        <v>8</v>
      </c>
      <c r="AC118" s="6">
        <f t="shared" si="100"/>
        <v>8</v>
      </c>
    </row>
    <row r="119" spans="1:29">
      <c r="A119" s="60">
        <v>2</v>
      </c>
      <c r="B119" s="108">
        <v>0</v>
      </c>
      <c r="C119" s="108">
        <v>0</v>
      </c>
      <c r="D119" s="108">
        <v>0</v>
      </c>
      <c r="E119" s="108">
        <v>0</v>
      </c>
      <c r="F119" s="108">
        <v>0</v>
      </c>
      <c r="G119" s="108">
        <v>1</v>
      </c>
      <c r="H119" s="108">
        <v>0</v>
      </c>
      <c r="I119" s="108">
        <v>0</v>
      </c>
      <c r="J119" s="108">
        <v>0</v>
      </c>
      <c r="K119" s="108">
        <v>11</v>
      </c>
      <c r="L119" s="108">
        <v>1</v>
      </c>
      <c r="M119" s="108">
        <v>1</v>
      </c>
      <c r="P119" s="109"/>
      <c r="Q119" s="23">
        <v>12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>
      <c r="A120" s="20">
        <v>2015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P120" s="109">
        <v>2013</v>
      </c>
      <c r="Q120" s="61">
        <f>A108</f>
        <v>1</v>
      </c>
      <c r="R120" s="6">
        <f t="shared" ref="R120:Z120" si="104">B108</f>
        <v>0</v>
      </c>
      <c r="S120" s="6">
        <f t="shared" si="104"/>
        <v>1</v>
      </c>
      <c r="T120" s="6">
        <f t="shared" si="104"/>
        <v>1</v>
      </c>
      <c r="U120" s="6">
        <f t="shared" si="104"/>
        <v>0</v>
      </c>
      <c r="V120" s="6">
        <f t="shared" si="104"/>
        <v>0</v>
      </c>
      <c r="W120" s="6">
        <f t="shared" si="104"/>
        <v>2</v>
      </c>
      <c r="X120" s="6">
        <f t="shared" si="104"/>
        <v>2</v>
      </c>
      <c r="Y120" s="6">
        <f t="shared" si="104"/>
        <v>0</v>
      </c>
      <c r="Z120" s="6">
        <f t="shared" si="104"/>
        <v>0</v>
      </c>
      <c r="AA120" s="6">
        <f t="shared" ref="AA120:AA124" si="105">K108</f>
        <v>36</v>
      </c>
      <c r="AB120" s="6">
        <f t="shared" ref="AB120:AB124" si="106">L108</f>
        <v>9</v>
      </c>
      <c r="AC120" s="6">
        <f t="shared" ref="AC120:AC124" si="107">M108</f>
        <v>9</v>
      </c>
    </row>
    <row r="121" spans="1:29">
      <c r="A121" s="60">
        <v>1</v>
      </c>
      <c r="B121" s="108">
        <v>1</v>
      </c>
      <c r="C121" s="108">
        <v>1</v>
      </c>
      <c r="D121" s="108">
        <v>0</v>
      </c>
      <c r="E121" s="108">
        <v>0</v>
      </c>
      <c r="F121" s="108">
        <v>0</v>
      </c>
      <c r="G121" s="108">
        <v>1</v>
      </c>
      <c r="H121" s="108">
        <v>0</v>
      </c>
      <c r="I121" s="108">
        <v>2</v>
      </c>
      <c r="J121" s="108">
        <v>1</v>
      </c>
      <c r="K121" s="108">
        <v>38</v>
      </c>
      <c r="L121" s="108">
        <v>5</v>
      </c>
      <c r="M121" s="108">
        <v>5</v>
      </c>
      <c r="P121" s="109"/>
      <c r="Q121" s="61">
        <f t="shared" ref="Q121:Q124" si="108">A109</f>
        <v>2</v>
      </c>
      <c r="R121" s="6">
        <f t="shared" ref="R121:R124" si="109">B109</f>
        <v>0</v>
      </c>
      <c r="S121" s="6">
        <f t="shared" ref="S121:S124" si="110">C109</f>
        <v>0</v>
      </c>
      <c r="T121" s="6">
        <f t="shared" ref="T121:T124" si="111">D109</f>
        <v>0</v>
      </c>
      <c r="U121" s="6">
        <f t="shared" ref="U121:U124" si="112">E109</f>
        <v>0</v>
      </c>
      <c r="V121" s="6">
        <f t="shared" ref="V121:V124" si="113">F109</f>
        <v>1</v>
      </c>
      <c r="W121" s="6">
        <f t="shared" ref="W121:W124" si="114">G109</f>
        <v>1</v>
      </c>
      <c r="X121" s="6">
        <f t="shared" ref="X121:X124" si="115">H109</f>
        <v>3</v>
      </c>
      <c r="Y121" s="6">
        <f t="shared" ref="Y121:Y124" si="116">I109</f>
        <v>0</v>
      </c>
      <c r="Z121" s="6">
        <f t="shared" ref="Z121:Z124" si="117">J109</f>
        <v>0</v>
      </c>
      <c r="AA121" s="6">
        <f t="shared" si="105"/>
        <v>37</v>
      </c>
      <c r="AB121" s="6">
        <f t="shared" si="106"/>
        <v>6</v>
      </c>
      <c r="AC121" s="6">
        <f t="shared" si="107"/>
        <v>6</v>
      </c>
    </row>
    <row r="122" spans="1:29">
      <c r="A122" s="60">
        <v>2</v>
      </c>
      <c r="B122" s="108">
        <v>0</v>
      </c>
      <c r="C122" s="108">
        <v>0</v>
      </c>
      <c r="D122" s="108">
        <v>0</v>
      </c>
      <c r="E122" s="108">
        <v>0</v>
      </c>
      <c r="F122" s="108">
        <v>0</v>
      </c>
      <c r="G122" s="108">
        <v>0</v>
      </c>
      <c r="H122" s="108">
        <v>0</v>
      </c>
      <c r="I122" s="108">
        <v>3</v>
      </c>
      <c r="J122" s="108">
        <v>0</v>
      </c>
      <c r="K122" s="108">
        <v>39</v>
      </c>
      <c r="L122" s="108">
        <v>3</v>
      </c>
      <c r="M122" s="108">
        <v>3</v>
      </c>
      <c r="P122" s="109"/>
      <c r="Q122" s="61">
        <f t="shared" si="108"/>
        <v>3</v>
      </c>
      <c r="R122" s="6">
        <f t="shared" si="109"/>
        <v>0</v>
      </c>
      <c r="S122" s="6">
        <f t="shared" si="110"/>
        <v>0</v>
      </c>
      <c r="T122" s="6">
        <f t="shared" si="111"/>
        <v>0</v>
      </c>
      <c r="U122" s="6">
        <f t="shared" si="112"/>
        <v>0</v>
      </c>
      <c r="V122" s="6">
        <f t="shared" si="113"/>
        <v>1</v>
      </c>
      <c r="W122" s="6">
        <f t="shared" si="114"/>
        <v>1</v>
      </c>
      <c r="X122" s="6">
        <f t="shared" si="115"/>
        <v>1</v>
      </c>
      <c r="Y122" s="6">
        <f t="shared" si="116"/>
        <v>0</v>
      </c>
      <c r="Z122" s="6">
        <f t="shared" si="117"/>
        <v>0</v>
      </c>
      <c r="AA122" s="6">
        <f t="shared" si="105"/>
        <v>34</v>
      </c>
      <c r="AB122" s="6">
        <f t="shared" si="106"/>
        <v>5</v>
      </c>
      <c r="AC122" s="6">
        <f t="shared" si="107"/>
        <v>5</v>
      </c>
    </row>
    <row r="123" spans="1:29">
      <c r="A123" s="60">
        <v>3</v>
      </c>
      <c r="B123" s="108">
        <v>0</v>
      </c>
      <c r="C123" s="108">
        <v>0</v>
      </c>
      <c r="D123" s="108">
        <v>0</v>
      </c>
      <c r="E123" s="108">
        <v>0</v>
      </c>
      <c r="F123" s="108">
        <v>0</v>
      </c>
      <c r="G123" s="108">
        <v>1</v>
      </c>
      <c r="H123" s="108">
        <v>0</v>
      </c>
      <c r="I123" s="108">
        <v>2</v>
      </c>
      <c r="J123" s="108">
        <v>0</v>
      </c>
      <c r="K123" s="108">
        <v>35</v>
      </c>
      <c r="L123" s="108">
        <v>3</v>
      </c>
      <c r="M123" s="108">
        <v>3</v>
      </c>
      <c r="P123" s="109"/>
      <c r="Q123" s="61">
        <f t="shared" si="108"/>
        <v>4</v>
      </c>
      <c r="R123" s="6">
        <f t="shared" si="109"/>
        <v>0</v>
      </c>
      <c r="S123" s="6">
        <f t="shared" si="110"/>
        <v>0</v>
      </c>
      <c r="T123" s="6">
        <f t="shared" si="111"/>
        <v>0</v>
      </c>
      <c r="U123" s="6">
        <f t="shared" si="112"/>
        <v>0</v>
      </c>
      <c r="V123" s="6">
        <f t="shared" si="113"/>
        <v>0</v>
      </c>
      <c r="W123" s="6">
        <f t="shared" si="114"/>
        <v>0</v>
      </c>
      <c r="X123" s="6">
        <f t="shared" si="115"/>
        <v>2</v>
      </c>
      <c r="Y123" s="6">
        <f t="shared" si="116"/>
        <v>0</v>
      </c>
      <c r="Z123" s="6">
        <f t="shared" si="117"/>
        <v>0</v>
      </c>
      <c r="AA123" s="6">
        <f t="shared" si="105"/>
        <v>12</v>
      </c>
      <c r="AB123" s="6">
        <f t="shared" si="106"/>
        <v>2</v>
      </c>
      <c r="AC123" s="6">
        <f t="shared" si="107"/>
        <v>2</v>
      </c>
    </row>
    <row r="124" spans="1:29">
      <c r="A124" s="60">
        <v>4</v>
      </c>
      <c r="B124" s="108">
        <v>0</v>
      </c>
      <c r="C124" s="108">
        <v>0</v>
      </c>
      <c r="D124" s="108">
        <v>0</v>
      </c>
      <c r="E124" s="108">
        <v>0</v>
      </c>
      <c r="F124" s="108">
        <v>0</v>
      </c>
      <c r="G124" s="108">
        <v>0</v>
      </c>
      <c r="H124" s="108">
        <v>0</v>
      </c>
      <c r="I124" s="108">
        <v>3</v>
      </c>
      <c r="J124" s="108">
        <v>0</v>
      </c>
      <c r="K124" s="108">
        <v>47</v>
      </c>
      <c r="L124" s="108">
        <v>3</v>
      </c>
      <c r="M124" s="108">
        <v>3</v>
      </c>
      <c r="P124" s="109"/>
      <c r="Q124" s="61">
        <f t="shared" si="108"/>
        <v>5</v>
      </c>
      <c r="R124" s="6">
        <f t="shared" si="109"/>
        <v>0</v>
      </c>
      <c r="S124" s="6">
        <f t="shared" si="110"/>
        <v>0</v>
      </c>
      <c r="T124" s="6">
        <f t="shared" si="111"/>
        <v>0</v>
      </c>
      <c r="U124" s="6">
        <f t="shared" si="112"/>
        <v>0</v>
      </c>
      <c r="V124" s="6">
        <f t="shared" si="113"/>
        <v>0</v>
      </c>
      <c r="W124" s="6">
        <f t="shared" si="114"/>
        <v>0</v>
      </c>
      <c r="X124" s="6">
        <f t="shared" si="115"/>
        <v>0</v>
      </c>
      <c r="Y124" s="6">
        <f t="shared" si="116"/>
        <v>1</v>
      </c>
      <c r="Z124" s="6">
        <f t="shared" si="117"/>
        <v>0</v>
      </c>
      <c r="AA124" s="6">
        <f t="shared" si="105"/>
        <v>6</v>
      </c>
      <c r="AB124" s="6">
        <f t="shared" si="106"/>
        <v>1</v>
      </c>
      <c r="AC124" s="6">
        <f t="shared" si="107"/>
        <v>1</v>
      </c>
    </row>
    <row r="125" spans="1:29">
      <c r="A125" s="60">
        <v>5</v>
      </c>
      <c r="B125" s="108">
        <v>0</v>
      </c>
      <c r="C125" s="108">
        <v>0</v>
      </c>
      <c r="D125" s="108">
        <v>0</v>
      </c>
      <c r="E125" s="108">
        <v>0</v>
      </c>
      <c r="F125" s="108">
        <v>0</v>
      </c>
      <c r="G125" s="108">
        <v>0</v>
      </c>
      <c r="H125" s="108">
        <v>0</v>
      </c>
      <c r="I125" s="108">
        <v>1</v>
      </c>
      <c r="J125" s="108">
        <v>0</v>
      </c>
      <c r="K125" s="108">
        <v>28</v>
      </c>
      <c r="L125" s="108">
        <v>1</v>
      </c>
      <c r="M125" s="108">
        <v>1</v>
      </c>
      <c r="P125" s="109"/>
      <c r="Q125" s="23">
        <v>6</v>
      </c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>
      <c r="A126" s="60">
        <v>6</v>
      </c>
      <c r="B126" s="108">
        <v>0</v>
      </c>
      <c r="C126" s="108">
        <v>0</v>
      </c>
      <c r="D126" s="108">
        <v>0</v>
      </c>
      <c r="E126" s="108">
        <v>0</v>
      </c>
      <c r="F126" s="108">
        <v>0</v>
      </c>
      <c r="G126" s="108">
        <v>0</v>
      </c>
      <c r="H126" s="108">
        <v>0</v>
      </c>
      <c r="I126" s="108">
        <v>2</v>
      </c>
      <c r="J126" s="108">
        <v>0</v>
      </c>
      <c r="K126" s="108">
        <v>25</v>
      </c>
      <c r="L126" s="108">
        <v>2</v>
      </c>
      <c r="M126" s="108">
        <v>2</v>
      </c>
      <c r="P126" s="109"/>
      <c r="Q126" s="23">
        <v>7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>
      <c r="A127" s="60">
        <v>7</v>
      </c>
      <c r="B127" s="108">
        <v>0</v>
      </c>
      <c r="C127" s="108">
        <v>0</v>
      </c>
      <c r="D127" s="108">
        <v>0</v>
      </c>
      <c r="E127" s="108">
        <v>0</v>
      </c>
      <c r="F127" s="108">
        <v>0</v>
      </c>
      <c r="G127" s="108">
        <v>0</v>
      </c>
      <c r="H127" s="108">
        <v>0</v>
      </c>
      <c r="I127" s="108">
        <v>1</v>
      </c>
      <c r="J127" s="108">
        <v>0</v>
      </c>
      <c r="K127" s="108">
        <v>24</v>
      </c>
      <c r="L127" s="108">
        <v>1</v>
      </c>
      <c r="M127" s="108">
        <v>1</v>
      </c>
      <c r="P127" s="109"/>
      <c r="Q127" s="23">
        <v>8</v>
      </c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>
      <c r="A128" s="60">
        <v>8</v>
      </c>
      <c r="B128" s="108">
        <v>0</v>
      </c>
      <c r="C128" s="108">
        <v>0</v>
      </c>
      <c r="D128" s="108">
        <v>0</v>
      </c>
      <c r="E128" s="108">
        <v>0</v>
      </c>
      <c r="F128" s="108">
        <v>0</v>
      </c>
      <c r="G128" s="108">
        <v>0</v>
      </c>
      <c r="H128" s="108">
        <v>0</v>
      </c>
      <c r="I128" s="108">
        <v>2</v>
      </c>
      <c r="J128" s="108">
        <v>0</v>
      </c>
      <c r="K128" s="108">
        <v>17</v>
      </c>
      <c r="L128" s="108">
        <v>2</v>
      </c>
      <c r="M128" s="108">
        <v>2</v>
      </c>
      <c r="P128" s="109"/>
      <c r="Q128" s="61">
        <f t="shared" ref="Q128:Z128" si="118">A113</f>
        <v>9</v>
      </c>
      <c r="R128" s="6">
        <f t="shared" si="118"/>
        <v>1</v>
      </c>
      <c r="S128" s="6">
        <f t="shared" si="118"/>
        <v>0</v>
      </c>
      <c r="T128" s="6">
        <f t="shared" si="118"/>
        <v>1</v>
      </c>
      <c r="U128" s="6">
        <f t="shared" si="118"/>
        <v>0</v>
      </c>
      <c r="V128" s="6">
        <f t="shared" si="118"/>
        <v>0</v>
      </c>
      <c r="W128" s="6">
        <f t="shared" si="118"/>
        <v>2</v>
      </c>
      <c r="X128" s="6">
        <f t="shared" si="118"/>
        <v>2</v>
      </c>
      <c r="Y128" s="6">
        <f t="shared" si="118"/>
        <v>0</v>
      </c>
      <c r="Z128" s="6">
        <f t="shared" si="118"/>
        <v>0</v>
      </c>
      <c r="AA128" s="6">
        <f t="shared" ref="AA128:AA131" si="119">K113</f>
        <v>88</v>
      </c>
      <c r="AB128" s="6">
        <f t="shared" ref="AB128:AB131" si="120">L113</f>
        <v>10</v>
      </c>
      <c r="AC128" s="6">
        <f t="shared" ref="AC128:AC131" si="121">M113</f>
        <v>10</v>
      </c>
    </row>
    <row r="129" spans="1:29">
      <c r="A129" s="60">
        <v>10</v>
      </c>
      <c r="B129" s="108">
        <v>1</v>
      </c>
      <c r="C129" s="108">
        <v>0</v>
      </c>
      <c r="D129" s="108">
        <v>0</v>
      </c>
      <c r="E129" s="108">
        <v>0</v>
      </c>
      <c r="F129" s="108">
        <v>0</v>
      </c>
      <c r="G129" s="108">
        <v>0</v>
      </c>
      <c r="H129" s="108">
        <v>0</v>
      </c>
      <c r="I129" s="108">
        <v>5</v>
      </c>
      <c r="J129" s="108">
        <v>1</v>
      </c>
      <c r="K129" s="108">
        <v>73</v>
      </c>
      <c r="L129" s="108">
        <v>6</v>
      </c>
      <c r="M129" s="108">
        <v>6</v>
      </c>
      <c r="P129" s="109"/>
      <c r="Q129" s="61">
        <f t="shared" ref="Q129:Z131" si="122">A114</f>
        <v>10</v>
      </c>
      <c r="R129" s="6">
        <f t="shared" si="122"/>
        <v>0</v>
      </c>
      <c r="S129" s="6">
        <f t="shared" si="122"/>
        <v>0</v>
      </c>
      <c r="T129" s="6">
        <f t="shared" si="122"/>
        <v>0</v>
      </c>
      <c r="U129" s="6">
        <f t="shared" si="122"/>
        <v>0</v>
      </c>
      <c r="V129" s="6">
        <f t="shared" si="122"/>
        <v>1</v>
      </c>
      <c r="W129" s="6">
        <f t="shared" si="122"/>
        <v>0</v>
      </c>
      <c r="X129" s="6">
        <f t="shared" si="122"/>
        <v>1</v>
      </c>
      <c r="Y129" s="6">
        <f t="shared" si="122"/>
        <v>0</v>
      </c>
      <c r="Z129" s="6">
        <f t="shared" si="122"/>
        <v>0</v>
      </c>
      <c r="AA129" s="6">
        <f t="shared" si="119"/>
        <v>20</v>
      </c>
      <c r="AB129" s="6">
        <f t="shared" si="120"/>
        <v>5</v>
      </c>
      <c r="AC129" s="6">
        <f t="shared" si="121"/>
        <v>5</v>
      </c>
    </row>
    <row r="130" spans="1:29">
      <c r="A130" s="60">
        <v>11</v>
      </c>
      <c r="B130" s="108">
        <v>1</v>
      </c>
      <c r="C130" s="108">
        <v>0</v>
      </c>
      <c r="D130" s="108">
        <v>0</v>
      </c>
      <c r="E130" s="108">
        <v>0</v>
      </c>
      <c r="F130" s="108">
        <v>0</v>
      </c>
      <c r="G130" s="108">
        <v>0</v>
      </c>
      <c r="H130" s="108">
        <v>0</v>
      </c>
      <c r="I130" s="108">
        <v>2</v>
      </c>
      <c r="J130" s="108">
        <v>0</v>
      </c>
      <c r="K130" s="108">
        <v>33</v>
      </c>
      <c r="L130" s="108">
        <v>3</v>
      </c>
      <c r="M130" s="108">
        <v>3</v>
      </c>
      <c r="P130" s="109"/>
      <c r="Q130" s="61">
        <f t="shared" si="122"/>
        <v>11</v>
      </c>
      <c r="R130" s="6">
        <f t="shared" si="122"/>
        <v>0</v>
      </c>
      <c r="S130" s="6">
        <f t="shared" si="122"/>
        <v>0</v>
      </c>
      <c r="T130" s="6">
        <f t="shared" si="122"/>
        <v>0</v>
      </c>
      <c r="U130" s="6">
        <f t="shared" si="122"/>
        <v>0</v>
      </c>
      <c r="V130" s="6">
        <f t="shared" si="122"/>
        <v>1</v>
      </c>
      <c r="W130" s="6">
        <f t="shared" si="122"/>
        <v>2</v>
      </c>
      <c r="X130" s="6">
        <f t="shared" si="122"/>
        <v>0</v>
      </c>
      <c r="Y130" s="6">
        <f t="shared" si="122"/>
        <v>1</v>
      </c>
      <c r="Z130" s="6">
        <f t="shared" si="122"/>
        <v>0</v>
      </c>
      <c r="AA130" s="6">
        <f t="shared" si="119"/>
        <v>31</v>
      </c>
      <c r="AB130" s="6">
        <f t="shared" si="120"/>
        <v>6</v>
      </c>
      <c r="AC130" s="6">
        <f t="shared" si="121"/>
        <v>6</v>
      </c>
    </row>
    <row r="131" spans="1:29">
      <c r="A131" s="20">
        <v>2016</v>
      </c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P131" s="109"/>
      <c r="Q131" s="61">
        <f t="shared" si="122"/>
        <v>12</v>
      </c>
      <c r="R131" s="6">
        <f t="shared" si="122"/>
        <v>0</v>
      </c>
      <c r="S131" s="6">
        <f t="shared" si="122"/>
        <v>0</v>
      </c>
      <c r="T131" s="6">
        <f t="shared" si="122"/>
        <v>1</v>
      </c>
      <c r="U131" s="6">
        <f t="shared" si="122"/>
        <v>0</v>
      </c>
      <c r="V131" s="6">
        <f t="shared" si="122"/>
        <v>0</v>
      </c>
      <c r="W131" s="6">
        <f t="shared" si="122"/>
        <v>0</v>
      </c>
      <c r="X131" s="6">
        <f t="shared" si="122"/>
        <v>0</v>
      </c>
      <c r="Y131" s="6">
        <f t="shared" si="122"/>
        <v>1</v>
      </c>
      <c r="Z131" s="6">
        <f t="shared" si="122"/>
        <v>0</v>
      </c>
      <c r="AA131" s="6">
        <f t="shared" si="119"/>
        <v>8</v>
      </c>
      <c r="AB131" s="6">
        <f t="shared" si="120"/>
        <v>4</v>
      </c>
      <c r="AC131" s="6">
        <f t="shared" si="121"/>
        <v>4</v>
      </c>
    </row>
    <row r="132" spans="1:29">
      <c r="A132" s="60">
        <v>1</v>
      </c>
      <c r="B132" s="108">
        <v>0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08">
        <v>0</v>
      </c>
      <c r="I132" s="108">
        <v>2</v>
      </c>
      <c r="J132" s="108">
        <v>0</v>
      </c>
      <c r="K132" s="108">
        <v>17</v>
      </c>
      <c r="L132" s="108">
        <v>2</v>
      </c>
      <c r="M132" s="108">
        <v>2</v>
      </c>
      <c r="P132" s="109">
        <v>2014</v>
      </c>
      <c r="Q132" s="61">
        <f>A118</f>
        <v>1</v>
      </c>
      <c r="R132" s="6">
        <f>B118</f>
        <v>0</v>
      </c>
      <c r="S132" s="6">
        <f t="shared" ref="S132:Z132" si="123">C118</f>
        <v>1</v>
      </c>
      <c r="T132" s="6">
        <f t="shared" si="123"/>
        <v>0</v>
      </c>
      <c r="U132" s="6">
        <f t="shared" si="123"/>
        <v>0</v>
      </c>
      <c r="V132" s="6">
        <f t="shared" si="123"/>
        <v>0</v>
      </c>
      <c r="W132" s="6">
        <f t="shared" si="123"/>
        <v>1</v>
      </c>
      <c r="X132" s="6">
        <f t="shared" si="123"/>
        <v>0</v>
      </c>
      <c r="Y132" s="6">
        <f t="shared" si="123"/>
        <v>1</v>
      </c>
      <c r="Z132" s="6">
        <f t="shared" si="123"/>
        <v>0</v>
      </c>
      <c r="AA132" s="6">
        <f t="shared" ref="AA132:AA133" si="124">K118</f>
        <v>15</v>
      </c>
      <c r="AB132" s="6">
        <f t="shared" ref="AB132:AB133" si="125">L118</f>
        <v>4</v>
      </c>
      <c r="AC132" s="6">
        <f t="shared" ref="AC132:AC133" si="126">M118</f>
        <v>4</v>
      </c>
    </row>
    <row r="133" spans="1:29">
      <c r="A133" s="60">
        <v>2</v>
      </c>
      <c r="B133" s="108">
        <v>0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08">
        <v>1</v>
      </c>
      <c r="I133" s="108">
        <v>3</v>
      </c>
      <c r="J133" s="108">
        <v>0</v>
      </c>
      <c r="K133" s="108">
        <v>25</v>
      </c>
      <c r="L133" s="108">
        <v>4</v>
      </c>
      <c r="M133" s="108">
        <v>4</v>
      </c>
      <c r="P133" s="109"/>
      <c r="Q133" s="61">
        <f>A119</f>
        <v>2</v>
      </c>
      <c r="R133" s="6">
        <f>B119</f>
        <v>0</v>
      </c>
      <c r="S133" s="6">
        <f t="shared" ref="S133" si="127">C119</f>
        <v>0</v>
      </c>
      <c r="T133" s="6">
        <f t="shared" ref="T133" si="128">D119</f>
        <v>0</v>
      </c>
      <c r="U133" s="6">
        <f t="shared" ref="U133" si="129">E119</f>
        <v>0</v>
      </c>
      <c r="V133" s="6">
        <f t="shared" ref="V133" si="130">F119</f>
        <v>0</v>
      </c>
      <c r="W133" s="6">
        <f t="shared" ref="W133" si="131">G119</f>
        <v>1</v>
      </c>
      <c r="X133" s="6">
        <f t="shared" ref="X133" si="132">H119</f>
        <v>0</v>
      </c>
      <c r="Y133" s="6">
        <f t="shared" ref="Y133" si="133">I119</f>
        <v>0</v>
      </c>
      <c r="Z133" s="6">
        <f t="shared" ref="Z133" si="134">J119</f>
        <v>0</v>
      </c>
      <c r="AA133" s="6">
        <f t="shared" si="124"/>
        <v>11</v>
      </c>
      <c r="AB133" s="6">
        <f t="shared" si="125"/>
        <v>1</v>
      </c>
      <c r="AC133" s="6">
        <f t="shared" si="126"/>
        <v>1</v>
      </c>
    </row>
    <row r="134" spans="1:29">
      <c r="A134" s="60">
        <v>3</v>
      </c>
      <c r="B134" s="108">
        <v>0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08">
        <v>0</v>
      </c>
      <c r="I134" s="108">
        <v>2</v>
      </c>
      <c r="J134" s="108">
        <v>0</v>
      </c>
      <c r="K134" s="108">
        <v>28</v>
      </c>
      <c r="L134" s="108">
        <v>3</v>
      </c>
      <c r="M134" s="108">
        <v>3</v>
      </c>
      <c r="P134" s="109"/>
      <c r="Q134" s="23">
        <v>3</v>
      </c>
    </row>
    <row r="135" spans="1:29">
      <c r="A135" s="60">
        <v>4</v>
      </c>
      <c r="B135" s="108">
        <v>0</v>
      </c>
      <c r="C135" s="108">
        <v>0</v>
      </c>
      <c r="D135" s="108">
        <v>0</v>
      </c>
      <c r="E135" s="108">
        <v>0</v>
      </c>
      <c r="F135" s="108">
        <v>0</v>
      </c>
      <c r="G135" s="108">
        <v>1</v>
      </c>
      <c r="H135" s="108">
        <v>0</v>
      </c>
      <c r="I135" s="108">
        <v>3</v>
      </c>
      <c r="J135" s="108">
        <v>0</v>
      </c>
      <c r="K135" s="108">
        <v>22</v>
      </c>
      <c r="L135" s="108">
        <v>4</v>
      </c>
      <c r="M135" s="108">
        <v>4</v>
      </c>
      <c r="P135" s="109"/>
      <c r="Q135" s="23">
        <v>4</v>
      </c>
    </row>
    <row r="136" spans="1:29">
      <c r="A136" s="60">
        <v>5</v>
      </c>
      <c r="B136" s="108">
        <v>0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08">
        <v>0</v>
      </c>
      <c r="I136" s="108">
        <v>3</v>
      </c>
      <c r="J136" s="108">
        <v>0</v>
      </c>
      <c r="K136" s="108">
        <v>26</v>
      </c>
      <c r="L136" s="108">
        <v>3</v>
      </c>
      <c r="M136" s="108">
        <v>3</v>
      </c>
      <c r="P136" s="109"/>
      <c r="Q136" s="23">
        <v>5</v>
      </c>
    </row>
    <row r="137" spans="1:29">
      <c r="A137" s="60">
        <v>6</v>
      </c>
      <c r="B137" s="108">
        <v>0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08">
        <v>0</v>
      </c>
      <c r="I137" s="108">
        <v>3</v>
      </c>
      <c r="J137" s="108">
        <v>0</v>
      </c>
      <c r="K137" s="108">
        <v>17</v>
      </c>
      <c r="L137" s="108">
        <v>3</v>
      </c>
      <c r="M137" s="108">
        <v>3</v>
      </c>
      <c r="P137" s="109"/>
      <c r="Q137" s="23">
        <v>6</v>
      </c>
    </row>
    <row r="138" spans="1:29">
      <c r="A138" s="60">
        <v>7</v>
      </c>
      <c r="B138" s="108">
        <v>1</v>
      </c>
      <c r="C138" s="108">
        <v>0</v>
      </c>
      <c r="D138" s="108">
        <v>0</v>
      </c>
      <c r="E138" s="108">
        <v>0</v>
      </c>
      <c r="F138" s="108">
        <v>0</v>
      </c>
      <c r="G138" s="108">
        <v>0</v>
      </c>
      <c r="H138" s="108">
        <v>0</v>
      </c>
      <c r="I138" s="108">
        <v>3</v>
      </c>
      <c r="J138" s="108">
        <v>0</v>
      </c>
      <c r="K138" s="108">
        <v>18</v>
      </c>
      <c r="L138" s="108">
        <v>4</v>
      </c>
      <c r="M138" s="108">
        <v>4</v>
      </c>
      <c r="P138" s="109"/>
      <c r="Q138" s="23">
        <v>7</v>
      </c>
    </row>
    <row r="139" spans="1:29">
      <c r="A139" s="60">
        <v>8</v>
      </c>
      <c r="B139" s="108">
        <v>0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08">
        <v>0</v>
      </c>
      <c r="I139" s="108">
        <v>3</v>
      </c>
      <c r="J139" s="108">
        <v>0</v>
      </c>
      <c r="K139" s="108">
        <v>37</v>
      </c>
      <c r="L139" s="108">
        <v>3</v>
      </c>
      <c r="M139" s="108">
        <v>3</v>
      </c>
      <c r="P139" s="109"/>
      <c r="Q139" s="23">
        <v>8</v>
      </c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>
      <c r="A140" s="60">
        <v>9</v>
      </c>
      <c r="B140" s="108">
        <v>0</v>
      </c>
      <c r="C140" s="108">
        <v>0</v>
      </c>
      <c r="D140" s="108">
        <v>0</v>
      </c>
      <c r="E140" s="108">
        <v>0</v>
      </c>
      <c r="F140" s="108">
        <v>0</v>
      </c>
      <c r="G140" s="108">
        <v>1</v>
      </c>
      <c r="H140" s="108">
        <v>0</v>
      </c>
      <c r="I140" s="108">
        <v>3</v>
      </c>
      <c r="J140" s="108">
        <v>0</v>
      </c>
      <c r="K140" s="108">
        <v>9</v>
      </c>
      <c r="L140" s="108">
        <v>4</v>
      </c>
      <c r="M140" s="108">
        <v>4</v>
      </c>
      <c r="P140" s="109"/>
      <c r="Q140" s="23">
        <v>9</v>
      </c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>
      <c r="A141" s="60">
        <v>10</v>
      </c>
      <c r="B141" s="108">
        <v>1</v>
      </c>
      <c r="C141" s="108">
        <v>0</v>
      </c>
      <c r="D141" s="108">
        <v>0</v>
      </c>
      <c r="E141" s="108">
        <v>0</v>
      </c>
      <c r="F141" s="108">
        <v>0</v>
      </c>
      <c r="G141" s="108">
        <v>0</v>
      </c>
      <c r="H141" s="108">
        <v>0</v>
      </c>
      <c r="I141" s="108">
        <v>5</v>
      </c>
      <c r="J141" s="108">
        <v>0</v>
      </c>
      <c r="K141" s="108">
        <v>29</v>
      </c>
      <c r="L141" s="108">
        <v>6</v>
      </c>
      <c r="M141" s="108">
        <v>6</v>
      </c>
      <c r="P141" s="109"/>
      <c r="Q141" s="23">
        <v>10</v>
      </c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>
      <c r="A142" s="60">
        <v>11</v>
      </c>
      <c r="B142" s="108">
        <v>0</v>
      </c>
      <c r="C142" s="108">
        <v>0</v>
      </c>
      <c r="D142" s="108">
        <v>0</v>
      </c>
      <c r="E142" s="108">
        <v>0</v>
      </c>
      <c r="F142" s="108">
        <v>0</v>
      </c>
      <c r="G142" s="108">
        <v>0</v>
      </c>
      <c r="H142" s="108">
        <v>0</v>
      </c>
      <c r="I142" s="108">
        <v>5</v>
      </c>
      <c r="J142" s="108">
        <v>0</v>
      </c>
      <c r="K142" s="108">
        <v>27</v>
      </c>
      <c r="L142" s="108">
        <v>5</v>
      </c>
      <c r="M142" s="108">
        <v>5</v>
      </c>
      <c r="P142" s="109"/>
      <c r="Q142" s="23">
        <v>11</v>
      </c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>
      <c r="A143" s="60">
        <v>12</v>
      </c>
      <c r="B143" s="108">
        <v>0</v>
      </c>
      <c r="C143" s="108">
        <v>0</v>
      </c>
      <c r="D143" s="108">
        <v>0</v>
      </c>
      <c r="E143" s="108">
        <v>0</v>
      </c>
      <c r="F143" s="108">
        <v>0</v>
      </c>
      <c r="G143" s="108">
        <v>0</v>
      </c>
      <c r="H143" s="108">
        <v>1</v>
      </c>
      <c r="I143" s="108">
        <v>2</v>
      </c>
      <c r="J143" s="108">
        <v>0</v>
      </c>
      <c r="K143" s="108">
        <v>40</v>
      </c>
      <c r="L143" s="108">
        <v>3</v>
      </c>
      <c r="M143" s="108">
        <v>3</v>
      </c>
      <c r="P143" s="109"/>
      <c r="Q143" s="23">
        <v>12</v>
      </c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>
      <c r="A144" s="20">
        <v>2017</v>
      </c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P144" s="109">
        <v>2015</v>
      </c>
      <c r="Q144" s="61">
        <f t="shared" ref="Q144:Z151" si="135">A121</f>
        <v>1</v>
      </c>
      <c r="R144" s="6">
        <f t="shared" si="135"/>
        <v>1</v>
      </c>
      <c r="S144" s="6">
        <f t="shared" si="135"/>
        <v>1</v>
      </c>
      <c r="T144" s="6">
        <f t="shared" si="135"/>
        <v>0</v>
      </c>
      <c r="U144" s="6">
        <f t="shared" si="135"/>
        <v>0</v>
      </c>
      <c r="V144" s="6">
        <f t="shared" si="135"/>
        <v>0</v>
      </c>
      <c r="W144" s="6">
        <f t="shared" si="135"/>
        <v>1</v>
      </c>
      <c r="X144" s="6">
        <f t="shared" si="135"/>
        <v>0</v>
      </c>
      <c r="Y144" s="6">
        <f t="shared" si="135"/>
        <v>2</v>
      </c>
      <c r="Z144" s="6">
        <f t="shared" si="135"/>
        <v>1</v>
      </c>
      <c r="AA144" s="6">
        <f t="shared" ref="AA144:AC144" si="136">K121</f>
        <v>38</v>
      </c>
      <c r="AB144" s="6">
        <f t="shared" si="136"/>
        <v>5</v>
      </c>
      <c r="AC144" s="6">
        <f t="shared" si="136"/>
        <v>5</v>
      </c>
    </row>
    <row r="145" spans="1:29">
      <c r="A145" s="60">
        <v>1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0</v>
      </c>
      <c r="H145" s="108">
        <v>0</v>
      </c>
      <c r="I145" s="108">
        <v>3</v>
      </c>
      <c r="J145" s="108">
        <v>1</v>
      </c>
      <c r="K145" s="108">
        <v>37</v>
      </c>
      <c r="L145" s="108">
        <v>5</v>
      </c>
      <c r="M145" s="108">
        <v>5</v>
      </c>
      <c r="P145" s="109"/>
      <c r="Q145" s="61">
        <f t="shared" si="135"/>
        <v>2</v>
      </c>
      <c r="R145" s="6">
        <f t="shared" si="135"/>
        <v>0</v>
      </c>
      <c r="S145" s="6">
        <f t="shared" si="135"/>
        <v>0</v>
      </c>
      <c r="T145" s="6">
        <f t="shared" si="135"/>
        <v>0</v>
      </c>
      <c r="U145" s="6">
        <f t="shared" si="135"/>
        <v>0</v>
      </c>
      <c r="V145" s="6">
        <f t="shared" si="135"/>
        <v>0</v>
      </c>
      <c r="W145" s="6">
        <f t="shared" si="135"/>
        <v>0</v>
      </c>
      <c r="X145" s="6">
        <f t="shared" si="135"/>
        <v>0</v>
      </c>
      <c r="Y145" s="6">
        <f t="shared" si="135"/>
        <v>3</v>
      </c>
      <c r="Z145" s="6">
        <f t="shared" si="135"/>
        <v>0</v>
      </c>
      <c r="AA145" s="6">
        <f t="shared" ref="AA145:AC145" si="137">K122</f>
        <v>39</v>
      </c>
      <c r="AB145" s="6">
        <f t="shared" si="137"/>
        <v>3</v>
      </c>
      <c r="AC145" s="6">
        <f t="shared" si="137"/>
        <v>3</v>
      </c>
    </row>
    <row r="146" spans="1:29">
      <c r="A146" s="60">
        <v>2</v>
      </c>
      <c r="B146" s="108">
        <v>1</v>
      </c>
      <c r="C146" s="108">
        <v>0</v>
      </c>
      <c r="D146" s="108">
        <v>1</v>
      </c>
      <c r="E146" s="108">
        <v>0</v>
      </c>
      <c r="F146" s="108">
        <v>0</v>
      </c>
      <c r="G146" s="108">
        <v>0</v>
      </c>
      <c r="H146" s="108">
        <v>0</v>
      </c>
      <c r="I146" s="108">
        <v>4</v>
      </c>
      <c r="J146" s="108">
        <v>1</v>
      </c>
      <c r="K146" s="108">
        <v>30</v>
      </c>
      <c r="L146" s="108">
        <v>7</v>
      </c>
      <c r="M146" s="108">
        <v>7</v>
      </c>
      <c r="P146" s="109"/>
      <c r="Q146" s="61">
        <f t="shared" si="135"/>
        <v>3</v>
      </c>
      <c r="R146" s="6">
        <f t="shared" si="135"/>
        <v>0</v>
      </c>
      <c r="S146" s="6">
        <f t="shared" si="135"/>
        <v>0</v>
      </c>
      <c r="T146" s="6">
        <f t="shared" si="135"/>
        <v>0</v>
      </c>
      <c r="U146" s="6">
        <f t="shared" si="135"/>
        <v>0</v>
      </c>
      <c r="V146" s="6">
        <f t="shared" si="135"/>
        <v>0</v>
      </c>
      <c r="W146" s="6">
        <f t="shared" si="135"/>
        <v>1</v>
      </c>
      <c r="X146" s="6">
        <f t="shared" si="135"/>
        <v>0</v>
      </c>
      <c r="Y146" s="6">
        <f t="shared" si="135"/>
        <v>2</v>
      </c>
      <c r="Z146" s="6">
        <f t="shared" si="135"/>
        <v>0</v>
      </c>
      <c r="AA146" s="6">
        <f t="shared" ref="AA146:AC146" si="138">K123</f>
        <v>35</v>
      </c>
      <c r="AB146" s="6">
        <f t="shared" si="138"/>
        <v>3</v>
      </c>
      <c r="AC146" s="6">
        <f t="shared" si="138"/>
        <v>3</v>
      </c>
    </row>
    <row r="147" spans="1:29">
      <c r="A147" s="60">
        <v>3</v>
      </c>
      <c r="B147" s="108">
        <v>0</v>
      </c>
      <c r="C147" s="108">
        <v>0</v>
      </c>
      <c r="D147" s="108">
        <v>0</v>
      </c>
      <c r="E147" s="108">
        <v>0</v>
      </c>
      <c r="F147" s="108">
        <v>0</v>
      </c>
      <c r="G147" s="108">
        <v>0</v>
      </c>
      <c r="H147" s="108">
        <v>0</v>
      </c>
      <c r="I147" s="108">
        <v>4</v>
      </c>
      <c r="J147" s="108">
        <v>1</v>
      </c>
      <c r="K147" s="108">
        <v>24</v>
      </c>
      <c r="L147" s="108">
        <v>5</v>
      </c>
      <c r="M147" s="108">
        <v>5</v>
      </c>
      <c r="P147" s="109"/>
      <c r="Q147" s="61">
        <f t="shared" si="135"/>
        <v>4</v>
      </c>
      <c r="R147" s="6">
        <f t="shared" si="135"/>
        <v>0</v>
      </c>
      <c r="S147" s="6">
        <f t="shared" si="135"/>
        <v>0</v>
      </c>
      <c r="T147" s="6">
        <f t="shared" si="135"/>
        <v>0</v>
      </c>
      <c r="U147" s="6">
        <f t="shared" si="135"/>
        <v>0</v>
      </c>
      <c r="V147" s="6">
        <f t="shared" si="135"/>
        <v>0</v>
      </c>
      <c r="W147" s="6">
        <f t="shared" si="135"/>
        <v>0</v>
      </c>
      <c r="X147" s="6">
        <f t="shared" si="135"/>
        <v>0</v>
      </c>
      <c r="Y147" s="6">
        <f t="shared" si="135"/>
        <v>3</v>
      </c>
      <c r="Z147" s="6">
        <f t="shared" si="135"/>
        <v>0</v>
      </c>
      <c r="AA147" s="6">
        <f t="shared" ref="AA147:AC147" si="139">K124</f>
        <v>47</v>
      </c>
      <c r="AB147" s="6">
        <f t="shared" si="139"/>
        <v>3</v>
      </c>
      <c r="AC147" s="6">
        <f t="shared" si="139"/>
        <v>3</v>
      </c>
    </row>
    <row r="148" spans="1:29">
      <c r="A148" s="60">
        <v>4</v>
      </c>
      <c r="B148" s="108">
        <v>0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08">
        <v>0</v>
      </c>
      <c r="I148" s="108">
        <v>4</v>
      </c>
      <c r="J148" s="108">
        <v>0</v>
      </c>
      <c r="K148" s="108">
        <v>34</v>
      </c>
      <c r="L148" s="108">
        <v>4</v>
      </c>
      <c r="M148" s="108">
        <v>4</v>
      </c>
      <c r="P148" s="109"/>
      <c r="Q148" s="61">
        <f t="shared" si="135"/>
        <v>5</v>
      </c>
      <c r="R148" s="6">
        <f t="shared" si="135"/>
        <v>0</v>
      </c>
      <c r="S148" s="6">
        <f t="shared" si="135"/>
        <v>0</v>
      </c>
      <c r="T148" s="6">
        <f t="shared" si="135"/>
        <v>0</v>
      </c>
      <c r="U148" s="6">
        <f t="shared" si="135"/>
        <v>0</v>
      </c>
      <c r="V148" s="6">
        <f t="shared" si="135"/>
        <v>0</v>
      </c>
      <c r="W148" s="6">
        <f t="shared" si="135"/>
        <v>0</v>
      </c>
      <c r="X148" s="6">
        <f t="shared" si="135"/>
        <v>0</v>
      </c>
      <c r="Y148" s="6">
        <f t="shared" si="135"/>
        <v>1</v>
      </c>
      <c r="Z148" s="6">
        <f t="shared" si="135"/>
        <v>0</v>
      </c>
      <c r="AA148" s="6">
        <f t="shared" ref="AA148:AC148" si="140">K125</f>
        <v>28</v>
      </c>
      <c r="AB148" s="6">
        <f t="shared" si="140"/>
        <v>1</v>
      </c>
      <c r="AC148" s="6">
        <f t="shared" si="140"/>
        <v>1</v>
      </c>
    </row>
    <row r="149" spans="1:29">
      <c r="A149" s="60">
        <v>5</v>
      </c>
      <c r="B149" s="108">
        <v>0</v>
      </c>
      <c r="C149" s="108">
        <v>0</v>
      </c>
      <c r="D149" s="108">
        <v>0</v>
      </c>
      <c r="E149" s="108">
        <v>0</v>
      </c>
      <c r="F149" s="108">
        <v>0</v>
      </c>
      <c r="G149" s="108">
        <v>0</v>
      </c>
      <c r="H149" s="108">
        <v>0</v>
      </c>
      <c r="I149" s="108">
        <v>3</v>
      </c>
      <c r="J149" s="108">
        <v>1</v>
      </c>
      <c r="K149" s="108">
        <v>30</v>
      </c>
      <c r="L149" s="108">
        <v>4</v>
      </c>
      <c r="M149" s="108">
        <v>4</v>
      </c>
      <c r="P149" s="109"/>
      <c r="Q149" s="61">
        <f t="shared" si="135"/>
        <v>6</v>
      </c>
      <c r="R149" s="6">
        <f t="shared" si="135"/>
        <v>0</v>
      </c>
      <c r="S149" s="6">
        <f t="shared" si="135"/>
        <v>0</v>
      </c>
      <c r="T149" s="6">
        <f t="shared" si="135"/>
        <v>0</v>
      </c>
      <c r="U149" s="6">
        <f t="shared" si="135"/>
        <v>0</v>
      </c>
      <c r="V149" s="6">
        <f t="shared" si="135"/>
        <v>0</v>
      </c>
      <c r="W149" s="6">
        <f t="shared" si="135"/>
        <v>0</v>
      </c>
      <c r="X149" s="6">
        <f t="shared" si="135"/>
        <v>0</v>
      </c>
      <c r="Y149" s="6">
        <f t="shared" si="135"/>
        <v>2</v>
      </c>
      <c r="Z149" s="6">
        <f t="shared" si="135"/>
        <v>0</v>
      </c>
      <c r="AA149" s="6">
        <f t="shared" ref="AA149:AC149" si="141">K126</f>
        <v>25</v>
      </c>
      <c r="AB149" s="6">
        <f t="shared" si="141"/>
        <v>2</v>
      </c>
      <c r="AC149" s="6">
        <f t="shared" si="141"/>
        <v>2</v>
      </c>
    </row>
    <row r="150" spans="1:29">
      <c r="A150" s="60">
        <v>6</v>
      </c>
      <c r="B150" s="108">
        <v>0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08">
        <v>0</v>
      </c>
      <c r="I150" s="108">
        <v>3</v>
      </c>
      <c r="J150" s="108">
        <v>0</v>
      </c>
      <c r="K150" s="108">
        <v>42</v>
      </c>
      <c r="L150" s="108">
        <v>4</v>
      </c>
      <c r="M150" s="108">
        <v>4</v>
      </c>
      <c r="P150" s="109"/>
      <c r="Q150" s="61">
        <f t="shared" si="135"/>
        <v>7</v>
      </c>
      <c r="R150" s="6">
        <f t="shared" si="135"/>
        <v>0</v>
      </c>
      <c r="S150" s="6">
        <f t="shared" si="135"/>
        <v>0</v>
      </c>
      <c r="T150" s="6">
        <f t="shared" si="135"/>
        <v>0</v>
      </c>
      <c r="U150" s="6">
        <f t="shared" si="135"/>
        <v>0</v>
      </c>
      <c r="V150" s="6">
        <f t="shared" si="135"/>
        <v>0</v>
      </c>
      <c r="W150" s="6">
        <f t="shared" si="135"/>
        <v>0</v>
      </c>
      <c r="X150" s="6">
        <f t="shared" si="135"/>
        <v>0</v>
      </c>
      <c r="Y150" s="6">
        <f t="shared" si="135"/>
        <v>1</v>
      </c>
      <c r="Z150" s="6">
        <f t="shared" si="135"/>
        <v>0</v>
      </c>
      <c r="AA150" s="6">
        <f t="shared" ref="AA150:AC150" si="142">K127</f>
        <v>24</v>
      </c>
      <c r="AB150" s="6">
        <f t="shared" si="142"/>
        <v>1</v>
      </c>
      <c r="AC150" s="6">
        <f t="shared" si="142"/>
        <v>1</v>
      </c>
    </row>
    <row r="151" spans="1:29">
      <c r="A151" s="60">
        <v>7</v>
      </c>
      <c r="B151" s="108">
        <v>0</v>
      </c>
      <c r="C151" s="108">
        <v>0</v>
      </c>
      <c r="D151" s="108">
        <v>0</v>
      </c>
      <c r="E151" s="108">
        <v>0</v>
      </c>
      <c r="F151" s="108">
        <v>0</v>
      </c>
      <c r="G151" s="108">
        <v>0</v>
      </c>
      <c r="H151" s="108">
        <v>0</v>
      </c>
      <c r="I151" s="108">
        <v>1</v>
      </c>
      <c r="J151" s="108">
        <v>1</v>
      </c>
      <c r="K151" s="108">
        <v>18</v>
      </c>
      <c r="L151" s="108">
        <v>2</v>
      </c>
      <c r="M151" s="108">
        <v>2</v>
      </c>
      <c r="P151" s="109"/>
      <c r="Q151" s="61">
        <f t="shared" si="135"/>
        <v>8</v>
      </c>
      <c r="R151" s="6">
        <f t="shared" si="135"/>
        <v>0</v>
      </c>
      <c r="S151" s="6">
        <f t="shared" si="135"/>
        <v>0</v>
      </c>
      <c r="T151" s="6">
        <f t="shared" si="135"/>
        <v>0</v>
      </c>
      <c r="U151" s="6">
        <f t="shared" si="135"/>
        <v>0</v>
      </c>
      <c r="V151" s="6">
        <f t="shared" si="135"/>
        <v>0</v>
      </c>
      <c r="W151" s="6">
        <f t="shared" si="135"/>
        <v>0</v>
      </c>
      <c r="X151" s="6">
        <f t="shared" si="135"/>
        <v>0</v>
      </c>
      <c r="Y151" s="6">
        <f t="shared" si="135"/>
        <v>2</v>
      </c>
      <c r="Z151" s="6">
        <f t="shared" si="135"/>
        <v>0</v>
      </c>
      <c r="AA151" s="6">
        <f t="shared" ref="AA151:AC151" si="143">K128</f>
        <v>17</v>
      </c>
      <c r="AB151" s="6">
        <f t="shared" si="143"/>
        <v>2</v>
      </c>
      <c r="AC151" s="6">
        <f t="shared" si="143"/>
        <v>2</v>
      </c>
    </row>
    <row r="152" spans="1:29">
      <c r="A152" s="60">
        <v>8</v>
      </c>
      <c r="B152" s="108">
        <v>1</v>
      </c>
      <c r="C152" s="108">
        <v>0</v>
      </c>
      <c r="D152" s="108">
        <v>0</v>
      </c>
      <c r="E152" s="108">
        <v>0</v>
      </c>
      <c r="F152" s="108">
        <v>0</v>
      </c>
      <c r="G152" s="108">
        <v>0</v>
      </c>
      <c r="H152" s="108">
        <v>0</v>
      </c>
      <c r="I152" s="108">
        <v>2</v>
      </c>
      <c r="J152" s="108">
        <v>1</v>
      </c>
      <c r="K152" s="108">
        <v>25</v>
      </c>
      <c r="L152" s="108">
        <v>4</v>
      </c>
      <c r="M152" s="108">
        <v>4</v>
      </c>
      <c r="P152" s="109"/>
      <c r="Q152" s="23">
        <v>9</v>
      </c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>
      <c r="A153" s="60">
        <v>9</v>
      </c>
      <c r="B153" s="108">
        <v>0</v>
      </c>
      <c r="C153" s="108">
        <v>0</v>
      </c>
      <c r="D153" s="108">
        <v>0</v>
      </c>
      <c r="E153" s="108">
        <v>0</v>
      </c>
      <c r="F153" s="108">
        <v>0</v>
      </c>
      <c r="G153" s="108">
        <v>1</v>
      </c>
      <c r="H153" s="108">
        <v>0</v>
      </c>
      <c r="I153" s="108">
        <v>3</v>
      </c>
      <c r="J153" s="108">
        <v>2</v>
      </c>
      <c r="K153" s="108">
        <v>29</v>
      </c>
      <c r="L153" s="108">
        <v>6</v>
      </c>
      <c r="M153" s="108">
        <v>6</v>
      </c>
      <c r="P153" s="109"/>
      <c r="Q153" s="61">
        <f t="shared" ref="Q153:Z153" si="144">A129</f>
        <v>10</v>
      </c>
      <c r="R153" s="6">
        <f t="shared" si="144"/>
        <v>1</v>
      </c>
      <c r="S153" s="6">
        <f t="shared" si="144"/>
        <v>0</v>
      </c>
      <c r="T153" s="6">
        <f t="shared" si="144"/>
        <v>0</v>
      </c>
      <c r="U153" s="6">
        <f t="shared" si="144"/>
        <v>0</v>
      </c>
      <c r="V153" s="6">
        <f t="shared" si="144"/>
        <v>0</v>
      </c>
      <c r="W153" s="6">
        <f t="shared" si="144"/>
        <v>0</v>
      </c>
      <c r="X153" s="6">
        <f t="shared" si="144"/>
        <v>0</v>
      </c>
      <c r="Y153" s="6">
        <f t="shared" si="144"/>
        <v>5</v>
      </c>
      <c r="Z153" s="6">
        <f t="shared" si="144"/>
        <v>1</v>
      </c>
      <c r="AA153" s="6">
        <f t="shared" ref="AA153:AC154" si="145">K129</f>
        <v>73</v>
      </c>
      <c r="AB153" s="6">
        <f t="shared" si="145"/>
        <v>6</v>
      </c>
      <c r="AC153" s="6">
        <f t="shared" si="145"/>
        <v>6</v>
      </c>
    </row>
    <row r="154" spans="1:29">
      <c r="A154" s="60">
        <v>10</v>
      </c>
      <c r="B154" s="108">
        <v>0</v>
      </c>
      <c r="C154" s="108">
        <v>0</v>
      </c>
      <c r="D154" s="108">
        <v>0</v>
      </c>
      <c r="E154" s="108">
        <v>0</v>
      </c>
      <c r="F154" s="108">
        <v>0</v>
      </c>
      <c r="G154" s="108">
        <v>0</v>
      </c>
      <c r="H154" s="108">
        <v>0</v>
      </c>
      <c r="I154" s="108">
        <v>1</v>
      </c>
      <c r="J154" s="108">
        <v>1</v>
      </c>
      <c r="K154" s="108">
        <v>19</v>
      </c>
      <c r="L154" s="108">
        <v>2</v>
      </c>
      <c r="M154" s="108">
        <v>2</v>
      </c>
      <c r="P154" s="109"/>
      <c r="Q154" s="61">
        <f t="shared" ref="Q154:Z154" si="146">A130</f>
        <v>11</v>
      </c>
      <c r="R154" s="6">
        <f t="shared" si="146"/>
        <v>1</v>
      </c>
      <c r="S154" s="6">
        <f t="shared" si="146"/>
        <v>0</v>
      </c>
      <c r="T154" s="6">
        <f t="shared" si="146"/>
        <v>0</v>
      </c>
      <c r="U154" s="6">
        <f t="shared" si="146"/>
        <v>0</v>
      </c>
      <c r="V154" s="6">
        <f t="shared" si="146"/>
        <v>0</v>
      </c>
      <c r="W154" s="6">
        <f t="shared" si="146"/>
        <v>0</v>
      </c>
      <c r="X154" s="6">
        <f t="shared" si="146"/>
        <v>0</v>
      </c>
      <c r="Y154" s="6">
        <f t="shared" si="146"/>
        <v>2</v>
      </c>
      <c r="Z154" s="6">
        <f t="shared" si="146"/>
        <v>0</v>
      </c>
      <c r="AA154" s="6">
        <f t="shared" si="145"/>
        <v>33</v>
      </c>
      <c r="AB154" s="6">
        <f t="shared" si="145"/>
        <v>3</v>
      </c>
      <c r="AC154" s="6">
        <f t="shared" si="145"/>
        <v>3</v>
      </c>
    </row>
    <row r="155" spans="1:29">
      <c r="A155" s="60">
        <v>11</v>
      </c>
      <c r="B155" s="108">
        <v>0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08">
        <v>0</v>
      </c>
      <c r="I155" s="108">
        <v>1</v>
      </c>
      <c r="J155" s="108">
        <v>1</v>
      </c>
      <c r="K155" s="108">
        <v>19</v>
      </c>
      <c r="L155" s="108">
        <v>3</v>
      </c>
      <c r="M155" s="108">
        <v>3</v>
      </c>
      <c r="P155" s="109"/>
      <c r="Q155" s="23">
        <v>12</v>
      </c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>
      <c r="A156" s="20">
        <v>2018</v>
      </c>
      <c r="B156" s="108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P156" s="109">
        <v>2016</v>
      </c>
      <c r="Q156" s="61">
        <f t="shared" ref="Q156:Q167" si="147">A132</f>
        <v>1</v>
      </c>
      <c r="R156" s="6">
        <f t="shared" ref="R156:R167" si="148">B132</f>
        <v>0</v>
      </c>
      <c r="S156" s="6">
        <f t="shared" ref="S156:S167" si="149">C132</f>
        <v>0</v>
      </c>
      <c r="T156" s="6">
        <f t="shared" ref="T156:T167" si="150">D132</f>
        <v>0</v>
      </c>
      <c r="U156" s="6">
        <f t="shared" ref="U156:U167" si="151">E132</f>
        <v>0</v>
      </c>
      <c r="V156" s="6">
        <f t="shared" ref="V156:V167" si="152">F132</f>
        <v>0</v>
      </c>
      <c r="W156" s="6">
        <f t="shared" ref="W156:W167" si="153">G132</f>
        <v>0</v>
      </c>
      <c r="X156" s="6">
        <f t="shared" ref="X156:X167" si="154">H132</f>
        <v>0</v>
      </c>
      <c r="Y156" s="6">
        <f t="shared" ref="Y156:Y167" si="155">I132</f>
        <v>2</v>
      </c>
      <c r="Z156" s="6">
        <f t="shared" ref="Z156:Z167" si="156">J132</f>
        <v>0</v>
      </c>
      <c r="AA156" s="6">
        <f t="shared" ref="AA156:AC156" si="157">K132</f>
        <v>17</v>
      </c>
      <c r="AB156" s="6">
        <f t="shared" si="157"/>
        <v>2</v>
      </c>
      <c r="AC156" s="6">
        <f t="shared" si="157"/>
        <v>2</v>
      </c>
    </row>
    <row r="157" spans="1:29">
      <c r="A157" s="60">
        <v>1</v>
      </c>
      <c r="B157" s="108">
        <v>0</v>
      </c>
      <c r="C157" s="108">
        <v>0</v>
      </c>
      <c r="D157" s="108">
        <v>0</v>
      </c>
      <c r="E157" s="108">
        <v>0</v>
      </c>
      <c r="F157" s="108">
        <v>0</v>
      </c>
      <c r="G157" s="108">
        <v>1</v>
      </c>
      <c r="H157" s="108">
        <v>0</v>
      </c>
      <c r="I157" s="108">
        <v>2</v>
      </c>
      <c r="J157" s="108">
        <v>1</v>
      </c>
      <c r="K157" s="108">
        <v>45</v>
      </c>
      <c r="L157" s="108">
        <v>4</v>
      </c>
      <c r="M157" s="108">
        <v>4</v>
      </c>
      <c r="P157" s="109"/>
      <c r="Q157" s="61">
        <f t="shared" si="147"/>
        <v>2</v>
      </c>
      <c r="R157" s="6">
        <f t="shared" si="148"/>
        <v>0</v>
      </c>
      <c r="S157" s="6">
        <f t="shared" si="149"/>
        <v>0</v>
      </c>
      <c r="T157" s="6">
        <f t="shared" si="150"/>
        <v>0</v>
      </c>
      <c r="U157" s="6">
        <f t="shared" si="151"/>
        <v>0</v>
      </c>
      <c r="V157" s="6">
        <f t="shared" si="152"/>
        <v>0</v>
      </c>
      <c r="W157" s="6">
        <f t="shared" si="153"/>
        <v>0</v>
      </c>
      <c r="X157" s="6">
        <f t="shared" si="154"/>
        <v>1</v>
      </c>
      <c r="Y157" s="6">
        <f t="shared" si="155"/>
        <v>3</v>
      </c>
      <c r="Z157" s="6">
        <f t="shared" si="156"/>
        <v>0</v>
      </c>
      <c r="AA157" s="6">
        <f t="shared" ref="AA157:AC157" si="158">K133</f>
        <v>25</v>
      </c>
      <c r="AB157" s="6">
        <f t="shared" si="158"/>
        <v>4</v>
      </c>
      <c r="AC157" s="6">
        <f t="shared" si="158"/>
        <v>4</v>
      </c>
    </row>
    <row r="158" spans="1:29">
      <c r="A158" s="60">
        <v>2</v>
      </c>
      <c r="B158" s="108">
        <v>0</v>
      </c>
      <c r="C158" s="108">
        <v>0</v>
      </c>
      <c r="D158" s="108">
        <v>0</v>
      </c>
      <c r="E158" s="108">
        <v>0</v>
      </c>
      <c r="F158" s="108">
        <v>0</v>
      </c>
      <c r="G158" s="108">
        <v>1</v>
      </c>
      <c r="H158" s="108">
        <v>0</v>
      </c>
      <c r="I158" s="108">
        <v>2</v>
      </c>
      <c r="J158" s="108">
        <v>2</v>
      </c>
      <c r="K158" s="108">
        <v>45</v>
      </c>
      <c r="L158" s="108">
        <v>5</v>
      </c>
      <c r="M158" s="108">
        <v>5</v>
      </c>
      <c r="P158" s="109"/>
      <c r="Q158" s="61">
        <f t="shared" si="147"/>
        <v>3</v>
      </c>
      <c r="R158" s="6">
        <f t="shared" si="148"/>
        <v>0</v>
      </c>
      <c r="S158" s="6">
        <f t="shared" si="149"/>
        <v>0</v>
      </c>
      <c r="T158" s="6">
        <f t="shared" si="150"/>
        <v>0</v>
      </c>
      <c r="U158" s="6">
        <f t="shared" si="151"/>
        <v>0</v>
      </c>
      <c r="V158" s="6">
        <f t="shared" si="152"/>
        <v>0</v>
      </c>
      <c r="W158" s="6">
        <f t="shared" si="153"/>
        <v>0</v>
      </c>
      <c r="X158" s="6">
        <f t="shared" si="154"/>
        <v>0</v>
      </c>
      <c r="Y158" s="6">
        <f t="shared" si="155"/>
        <v>2</v>
      </c>
      <c r="Z158" s="6">
        <f t="shared" si="156"/>
        <v>0</v>
      </c>
      <c r="AA158" s="6">
        <f t="shared" ref="AA158:AC158" si="159">K134</f>
        <v>28</v>
      </c>
      <c r="AB158" s="6">
        <f t="shared" si="159"/>
        <v>3</v>
      </c>
      <c r="AC158" s="6">
        <f t="shared" si="159"/>
        <v>3</v>
      </c>
    </row>
    <row r="159" spans="1:29">
      <c r="A159" s="60">
        <v>3</v>
      </c>
      <c r="B159" s="108">
        <v>0</v>
      </c>
      <c r="C159" s="108">
        <v>0</v>
      </c>
      <c r="D159" s="108">
        <v>0</v>
      </c>
      <c r="E159" s="108">
        <v>0</v>
      </c>
      <c r="F159" s="108">
        <v>0</v>
      </c>
      <c r="G159" s="108">
        <v>0</v>
      </c>
      <c r="H159" s="108">
        <v>0</v>
      </c>
      <c r="I159" s="108">
        <v>3</v>
      </c>
      <c r="J159" s="108">
        <v>0</v>
      </c>
      <c r="K159" s="108">
        <v>33</v>
      </c>
      <c r="L159" s="108">
        <v>4</v>
      </c>
      <c r="M159" s="108">
        <v>4</v>
      </c>
      <c r="P159" s="109"/>
      <c r="Q159" s="61">
        <f t="shared" si="147"/>
        <v>4</v>
      </c>
      <c r="R159" s="6">
        <f t="shared" si="148"/>
        <v>0</v>
      </c>
      <c r="S159" s="6">
        <f t="shared" si="149"/>
        <v>0</v>
      </c>
      <c r="T159" s="6">
        <f t="shared" si="150"/>
        <v>0</v>
      </c>
      <c r="U159" s="6">
        <f t="shared" si="151"/>
        <v>0</v>
      </c>
      <c r="V159" s="6">
        <f t="shared" si="152"/>
        <v>0</v>
      </c>
      <c r="W159" s="6">
        <f t="shared" si="153"/>
        <v>1</v>
      </c>
      <c r="X159" s="6">
        <f t="shared" si="154"/>
        <v>0</v>
      </c>
      <c r="Y159" s="6">
        <f t="shared" si="155"/>
        <v>3</v>
      </c>
      <c r="Z159" s="6">
        <f t="shared" si="156"/>
        <v>0</v>
      </c>
      <c r="AA159" s="6">
        <f t="shared" ref="AA159:AC159" si="160">K135</f>
        <v>22</v>
      </c>
      <c r="AB159" s="6">
        <f t="shared" si="160"/>
        <v>4</v>
      </c>
      <c r="AC159" s="6">
        <f t="shared" si="160"/>
        <v>4</v>
      </c>
    </row>
    <row r="160" spans="1:29">
      <c r="A160" s="60">
        <v>4</v>
      </c>
      <c r="B160" s="108">
        <v>0</v>
      </c>
      <c r="C160" s="108">
        <v>0</v>
      </c>
      <c r="D160" s="108">
        <v>0</v>
      </c>
      <c r="E160" s="108">
        <v>0</v>
      </c>
      <c r="F160" s="108">
        <v>0</v>
      </c>
      <c r="G160" s="108">
        <v>0</v>
      </c>
      <c r="H160" s="108">
        <v>0</v>
      </c>
      <c r="I160" s="108">
        <v>3</v>
      </c>
      <c r="J160" s="108">
        <v>1</v>
      </c>
      <c r="K160" s="108">
        <v>33</v>
      </c>
      <c r="L160" s="108">
        <v>4</v>
      </c>
      <c r="M160" s="108">
        <v>4</v>
      </c>
      <c r="P160" s="109"/>
      <c r="Q160" s="61">
        <f t="shared" si="147"/>
        <v>5</v>
      </c>
      <c r="R160" s="6">
        <f t="shared" si="148"/>
        <v>0</v>
      </c>
      <c r="S160" s="6">
        <f t="shared" si="149"/>
        <v>0</v>
      </c>
      <c r="T160" s="6">
        <f t="shared" si="150"/>
        <v>0</v>
      </c>
      <c r="U160" s="6">
        <f t="shared" si="151"/>
        <v>0</v>
      </c>
      <c r="V160" s="6">
        <f t="shared" si="152"/>
        <v>0</v>
      </c>
      <c r="W160" s="6">
        <f t="shared" si="153"/>
        <v>0</v>
      </c>
      <c r="X160" s="6">
        <f t="shared" si="154"/>
        <v>0</v>
      </c>
      <c r="Y160" s="6">
        <f t="shared" si="155"/>
        <v>3</v>
      </c>
      <c r="Z160" s="6">
        <f t="shared" si="156"/>
        <v>0</v>
      </c>
      <c r="AA160" s="6">
        <f t="shared" ref="AA160:AC160" si="161">K136</f>
        <v>26</v>
      </c>
      <c r="AB160" s="6">
        <f t="shared" si="161"/>
        <v>3</v>
      </c>
      <c r="AC160" s="6">
        <f t="shared" si="161"/>
        <v>3</v>
      </c>
    </row>
    <row r="161" spans="1:29">
      <c r="A161" s="60">
        <v>5</v>
      </c>
      <c r="B161" s="108">
        <v>0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08">
        <v>0</v>
      </c>
      <c r="I161" s="108">
        <v>2</v>
      </c>
      <c r="J161" s="108">
        <v>0</v>
      </c>
      <c r="K161" s="108">
        <v>72</v>
      </c>
      <c r="L161" s="108">
        <v>2</v>
      </c>
      <c r="M161" s="108">
        <v>2</v>
      </c>
      <c r="P161" s="109"/>
      <c r="Q161" s="61">
        <f t="shared" si="147"/>
        <v>6</v>
      </c>
      <c r="R161" s="6">
        <f t="shared" si="148"/>
        <v>0</v>
      </c>
      <c r="S161" s="6">
        <f t="shared" si="149"/>
        <v>0</v>
      </c>
      <c r="T161" s="6">
        <f t="shared" si="150"/>
        <v>0</v>
      </c>
      <c r="U161" s="6">
        <f t="shared" si="151"/>
        <v>0</v>
      </c>
      <c r="V161" s="6">
        <f t="shared" si="152"/>
        <v>0</v>
      </c>
      <c r="W161" s="6">
        <f t="shared" si="153"/>
        <v>0</v>
      </c>
      <c r="X161" s="6">
        <f t="shared" si="154"/>
        <v>0</v>
      </c>
      <c r="Y161" s="6">
        <f t="shared" si="155"/>
        <v>3</v>
      </c>
      <c r="Z161" s="6">
        <f t="shared" si="156"/>
        <v>0</v>
      </c>
      <c r="AA161" s="6">
        <f t="shared" ref="AA161:AC161" si="162">K137</f>
        <v>17</v>
      </c>
      <c r="AB161" s="6">
        <f t="shared" si="162"/>
        <v>3</v>
      </c>
      <c r="AC161" s="6">
        <f t="shared" si="162"/>
        <v>3</v>
      </c>
    </row>
    <row r="162" spans="1:29">
      <c r="A162" s="60">
        <v>6</v>
      </c>
      <c r="B162" s="108">
        <v>0</v>
      </c>
      <c r="C162" s="108">
        <v>1</v>
      </c>
      <c r="D162" s="108">
        <v>0</v>
      </c>
      <c r="E162" s="108">
        <v>0</v>
      </c>
      <c r="F162" s="108">
        <v>0</v>
      </c>
      <c r="G162" s="108">
        <v>1</v>
      </c>
      <c r="H162" s="108">
        <v>0</v>
      </c>
      <c r="I162" s="108">
        <v>3</v>
      </c>
      <c r="J162" s="108">
        <v>1</v>
      </c>
      <c r="K162" s="108">
        <v>62</v>
      </c>
      <c r="L162" s="108">
        <v>6</v>
      </c>
      <c r="M162" s="108">
        <v>6</v>
      </c>
      <c r="P162" s="109"/>
      <c r="Q162" s="61">
        <f t="shared" si="147"/>
        <v>7</v>
      </c>
      <c r="R162" s="6">
        <f t="shared" si="148"/>
        <v>1</v>
      </c>
      <c r="S162" s="6">
        <f t="shared" si="149"/>
        <v>0</v>
      </c>
      <c r="T162" s="6">
        <f t="shared" si="150"/>
        <v>0</v>
      </c>
      <c r="U162" s="6">
        <f t="shared" si="151"/>
        <v>0</v>
      </c>
      <c r="V162" s="6">
        <f t="shared" si="152"/>
        <v>0</v>
      </c>
      <c r="W162" s="6">
        <f t="shared" si="153"/>
        <v>0</v>
      </c>
      <c r="X162" s="6">
        <f t="shared" si="154"/>
        <v>0</v>
      </c>
      <c r="Y162" s="6">
        <f t="shared" si="155"/>
        <v>3</v>
      </c>
      <c r="Z162" s="6">
        <f t="shared" si="156"/>
        <v>0</v>
      </c>
      <c r="AA162" s="6">
        <f t="shared" ref="AA162:AC162" si="163">K138</f>
        <v>18</v>
      </c>
      <c r="AB162" s="6">
        <f t="shared" si="163"/>
        <v>4</v>
      </c>
      <c r="AC162" s="6">
        <f t="shared" si="163"/>
        <v>4</v>
      </c>
    </row>
    <row r="163" spans="1:29">
      <c r="A163" s="60">
        <v>7</v>
      </c>
      <c r="B163" s="108">
        <v>0</v>
      </c>
      <c r="C163" s="108">
        <v>1</v>
      </c>
      <c r="D163" s="108">
        <v>1</v>
      </c>
      <c r="E163" s="108">
        <v>0</v>
      </c>
      <c r="F163" s="108">
        <v>0</v>
      </c>
      <c r="G163" s="108">
        <v>0</v>
      </c>
      <c r="H163" s="108">
        <v>0</v>
      </c>
      <c r="I163" s="108">
        <v>1</v>
      </c>
      <c r="J163" s="108">
        <v>3</v>
      </c>
      <c r="K163" s="108">
        <v>53</v>
      </c>
      <c r="L163" s="108">
        <v>6</v>
      </c>
      <c r="M163" s="108">
        <v>6</v>
      </c>
      <c r="P163" s="109"/>
      <c r="Q163" s="61">
        <f t="shared" si="147"/>
        <v>8</v>
      </c>
      <c r="R163" s="6">
        <f t="shared" si="148"/>
        <v>0</v>
      </c>
      <c r="S163" s="6">
        <f t="shared" si="149"/>
        <v>0</v>
      </c>
      <c r="T163" s="6">
        <f t="shared" si="150"/>
        <v>0</v>
      </c>
      <c r="U163" s="6">
        <f t="shared" si="151"/>
        <v>0</v>
      </c>
      <c r="V163" s="6">
        <f t="shared" si="152"/>
        <v>0</v>
      </c>
      <c r="W163" s="6">
        <f t="shared" si="153"/>
        <v>0</v>
      </c>
      <c r="X163" s="6">
        <f t="shared" si="154"/>
        <v>0</v>
      </c>
      <c r="Y163" s="6">
        <f t="shared" si="155"/>
        <v>3</v>
      </c>
      <c r="Z163" s="6">
        <f t="shared" si="156"/>
        <v>0</v>
      </c>
      <c r="AA163" s="6">
        <f t="shared" ref="AA163:AC163" si="164">K139</f>
        <v>37</v>
      </c>
      <c r="AB163" s="6">
        <f t="shared" si="164"/>
        <v>3</v>
      </c>
      <c r="AC163" s="6">
        <f t="shared" si="164"/>
        <v>3</v>
      </c>
    </row>
    <row r="164" spans="1:29">
      <c r="A164" s="60">
        <v>8</v>
      </c>
      <c r="B164" s="108">
        <v>0</v>
      </c>
      <c r="C164" s="108">
        <v>0</v>
      </c>
      <c r="D164" s="108">
        <v>0</v>
      </c>
      <c r="E164" s="108">
        <v>0</v>
      </c>
      <c r="F164" s="108">
        <v>0</v>
      </c>
      <c r="G164" s="108">
        <v>0</v>
      </c>
      <c r="H164" s="108">
        <v>0</v>
      </c>
      <c r="I164" s="108">
        <v>1</v>
      </c>
      <c r="J164" s="108">
        <v>2</v>
      </c>
      <c r="K164" s="108">
        <v>24</v>
      </c>
      <c r="L164" s="108">
        <v>3</v>
      </c>
      <c r="M164" s="108">
        <v>3</v>
      </c>
      <c r="P164" s="109"/>
      <c r="Q164" s="61">
        <f t="shared" si="147"/>
        <v>9</v>
      </c>
      <c r="R164" s="6">
        <f t="shared" si="148"/>
        <v>0</v>
      </c>
      <c r="S164" s="6">
        <f t="shared" si="149"/>
        <v>0</v>
      </c>
      <c r="T164" s="6">
        <f t="shared" si="150"/>
        <v>0</v>
      </c>
      <c r="U164" s="6">
        <f t="shared" si="151"/>
        <v>0</v>
      </c>
      <c r="V164" s="6">
        <f t="shared" si="152"/>
        <v>0</v>
      </c>
      <c r="W164" s="6">
        <f t="shared" si="153"/>
        <v>1</v>
      </c>
      <c r="X164" s="6">
        <f t="shared" si="154"/>
        <v>0</v>
      </c>
      <c r="Y164" s="6">
        <f t="shared" si="155"/>
        <v>3</v>
      </c>
      <c r="Z164" s="6">
        <f t="shared" si="156"/>
        <v>0</v>
      </c>
      <c r="AA164" s="6">
        <f t="shared" ref="AA164:AC164" si="165">K140</f>
        <v>9</v>
      </c>
      <c r="AB164" s="6">
        <f t="shared" si="165"/>
        <v>4</v>
      </c>
      <c r="AC164" s="6">
        <f t="shared" si="165"/>
        <v>4</v>
      </c>
    </row>
    <row r="165" spans="1:29">
      <c r="A165" s="60">
        <v>9</v>
      </c>
      <c r="B165" s="108">
        <v>0</v>
      </c>
      <c r="C165" s="108">
        <v>0</v>
      </c>
      <c r="D165" s="108">
        <v>0</v>
      </c>
      <c r="E165" s="108">
        <v>0</v>
      </c>
      <c r="F165" s="108">
        <v>0</v>
      </c>
      <c r="G165" s="108">
        <v>1</v>
      </c>
      <c r="H165" s="108">
        <v>0</v>
      </c>
      <c r="I165" s="108">
        <v>2</v>
      </c>
      <c r="J165" s="108">
        <v>6</v>
      </c>
      <c r="K165" s="108">
        <v>76</v>
      </c>
      <c r="L165" s="108">
        <v>9</v>
      </c>
      <c r="M165" s="108">
        <v>9</v>
      </c>
      <c r="P165" s="109"/>
      <c r="Q165" s="61">
        <f t="shared" si="147"/>
        <v>10</v>
      </c>
      <c r="R165" s="6">
        <f t="shared" si="148"/>
        <v>1</v>
      </c>
      <c r="S165" s="6">
        <f t="shared" si="149"/>
        <v>0</v>
      </c>
      <c r="T165" s="6">
        <f t="shared" si="150"/>
        <v>0</v>
      </c>
      <c r="U165" s="6">
        <f t="shared" si="151"/>
        <v>0</v>
      </c>
      <c r="V165" s="6">
        <f t="shared" si="152"/>
        <v>0</v>
      </c>
      <c r="W165" s="6">
        <f t="shared" si="153"/>
        <v>0</v>
      </c>
      <c r="X165" s="6">
        <f t="shared" si="154"/>
        <v>0</v>
      </c>
      <c r="Y165" s="6">
        <f t="shared" si="155"/>
        <v>5</v>
      </c>
      <c r="Z165" s="6">
        <f t="shared" si="156"/>
        <v>0</v>
      </c>
      <c r="AA165" s="6">
        <f t="shared" ref="AA165:AC165" si="166">K141</f>
        <v>29</v>
      </c>
      <c r="AB165" s="6">
        <f t="shared" si="166"/>
        <v>6</v>
      </c>
      <c r="AC165" s="6">
        <f t="shared" si="166"/>
        <v>6</v>
      </c>
    </row>
    <row r="166" spans="1:29">
      <c r="A166" s="60">
        <v>10</v>
      </c>
      <c r="B166" s="108">
        <v>0</v>
      </c>
      <c r="C166" s="108">
        <v>0</v>
      </c>
      <c r="D166" s="108">
        <v>0</v>
      </c>
      <c r="E166" s="108">
        <v>0</v>
      </c>
      <c r="F166" s="108">
        <v>0</v>
      </c>
      <c r="G166" s="108">
        <v>0</v>
      </c>
      <c r="H166" s="108">
        <v>0</v>
      </c>
      <c r="I166" s="108">
        <v>2</v>
      </c>
      <c r="J166" s="108">
        <v>3</v>
      </c>
      <c r="K166" s="108">
        <v>36</v>
      </c>
      <c r="L166" s="108">
        <v>5</v>
      </c>
      <c r="M166" s="108">
        <v>5</v>
      </c>
      <c r="P166" s="109"/>
      <c r="Q166" s="61">
        <f t="shared" si="147"/>
        <v>11</v>
      </c>
      <c r="R166" s="6">
        <f t="shared" si="148"/>
        <v>0</v>
      </c>
      <c r="S166" s="6">
        <f t="shared" si="149"/>
        <v>0</v>
      </c>
      <c r="T166" s="6">
        <f t="shared" si="150"/>
        <v>0</v>
      </c>
      <c r="U166" s="6">
        <f t="shared" si="151"/>
        <v>0</v>
      </c>
      <c r="V166" s="6">
        <f t="shared" si="152"/>
        <v>0</v>
      </c>
      <c r="W166" s="6">
        <f t="shared" si="153"/>
        <v>0</v>
      </c>
      <c r="X166" s="6">
        <f t="shared" si="154"/>
        <v>0</v>
      </c>
      <c r="Y166" s="6">
        <f t="shared" si="155"/>
        <v>5</v>
      </c>
      <c r="Z166" s="6">
        <f t="shared" si="156"/>
        <v>0</v>
      </c>
      <c r="AA166" s="6">
        <f t="shared" ref="AA166:AC166" si="167">K142</f>
        <v>27</v>
      </c>
      <c r="AB166" s="6">
        <f t="shared" si="167"/>
        <v>5</v>
      </c>
      <c r="AC166" s="6">
        <f t="shared" si="167"/>
        <v>5</v>
      </c>
    </row>
    <row r="167" spans="1:29">
      <c r="A167" s="60">
        <v>11</v>
      </c>
      <c r="B167" s="108">
        <v>0</v>
      </c>
      <c r="C167" s="108">
        <v>0</v>
      </c>
      <c r="D167" s="108">
        <v>0</v>
      </c>
      <c r="E167" s="108">
        <v>0</v>
      </c>
      <c r="F167" s="108">
        <v>0</v>
      </c>
      <c r="G167" s="108">
        <v>0</v>
      </c>
      <c r="H167" s="108">
        <v>0</v>
      </c>
      <c r="I167" s="108">
        <v>2</v>
      </c>
      <c r="J167" s="108">
        <v>3</v>
      </c>
      <c r="K167" s="108">
        <v>39</v>
      </c>
      <c r="L167" s="108">
        <v>5</v>
      </c>
      <c r="M167" s="108">
        <v>5</v>
      </c>
      <c r="P167" s="109"/>
      <c r="Q167" s="61">
        <f t="shared" si="147"/>
        <v>12</v>
      </c>
      <c r="R167" s="6">
        <f t="shared" si="148"/>
        <v>0</v>
      </c>
      <c r="S167" s="6">
        <f t="shared" si="149"/>
        <v>0</v>
      </c>
      <c r="T167" s="6">
        <f t="shared" si="150"/>
        <v>0</v>
      </c>
      <c r="U167" s="6">
        <f t="shared" si="151"/>
        <v>0</v>
      </c>
      <c r="V167" s="6">
        <f t="shared" si="152"/>
        <v>0</v>
      </c>
      <c r="W167" s="6">
        <f t="shared" si="153"/>
        <v>0</v>
      </c>
      <c r="X167" s="6">
        <f t="shared" si="154"/>
        <v>1</v>
      </c>
      <c r="Y167" s="6">
        <f t="shared" si="155"/>
        <v>2</v>
      </c>
      <c r="Z167" s="6">
        <f t="shared" si="156"/>
        <v>0</v>
      </c>
      <c r="AA167" s="6">
        <f t="shared" ref="AA167:AC167" si="168">K143</f>
        <v>40</v>
      </c>
      <c r="AB167" s="6">
        <f t="shared" si="168"/>
        <v>3</v>
      </c>
      <c r="AC167" s="6">
        <f t="shared" si="168"/>
        <v>3</v>
      </c>
    </row>
    <row r="168" spans="1:29">
      <c r="A168" s="60">
        <v>12</v>
      </c>
      <c r="B168" s="108">
        <v>0</v>
      </c>
      <c r="C168" s="108">
        <v>0</v>
      </c>
      <c r="D168" s="108">
        <v>0</v>
      </c>
      <c r="E168" s="108">
        <v>0</v>
      </c>
      <c r="F168" s="108">
        <v>0</v>
      </c>
      <c r="G168" s="108">
        <v>0</v>
      </c>
      <c r="H168" s="108">
        <v>0</v>
      </c>
      <c r="I168" s="108">
        <v>3</v>
      </c>
      <c r="J168" s="108">
        <v>2</v>
      </c>
      <c r="K168" s="108">
        <v>32</v>
      </c>
      <c r="L168" s="108">
        <v>5</v>
      </c>
      <c r="M168" s="108">
        <v>5</v>
      </c>
      <c r="P168" s="110">
        <v>2017</v>
      </c>
      <c r="Q168" s="61">
        <f t="shared" ref="Q168:Q177" si="169">A145</f>
        <v>1</v>
      </c>
      <c r="R168" s="6">
        <f t="shared" ref="R168:R177" si="170">B145</f>
        <v>0</v>
      </c>
      <c r="S168" s="6">
        <f t="shared" ref="S168:S177" si="171">C145</f>
        <v>0</v>
      </c>
      <c r="T168" s="6">
        <f t="shared" ref="T168:T177" si="172">D145</f>
        <v>0</v>
      </c>
      <c r="U168" s="6">
        <f t="shared" ref="U168:U177" si="173">E145</f>
        <v>0</v>
      </c>
      <c r="V168" s="6">
        <f t="shared" ref="V168:V177" si="174">F145</f>
        <v>0</v>
      </c>
      <c r="W168" s="6">
        <f t="shared" ref="W168:W177" si="175">G145</f>
        <v>0</v>
      </c>
      <c r="X168" s="6">
        <f t="shared" ref="X168:X177" si="176">H145</f>
        <v>0</v>
      </c>
      <c r="Y168" s="6">
        <f t="shared" ref="Y168:Y177" si="177">I145</f>
        <v>3</v>
      </c>
      <c r="Z168" s="6">
        <f t="shared" ref="Z168:Z177" si="178">J145</f>
        <v>1</v>
      </c>
      <c r="AA168" s="6">
        <f t="shared" ref="AA168:AC168" si="179">K145</f>
        <v>37</v>
      </c>
      <c r="AB168" s="6">
        <f t="shared" si="179"/>
        <v>5</v>
      </c>
      <c r="AC168" s="6">
        <f t="shared" si="179"/>
        <v>5</v>
      </c>
    </row>
    <row r="169" spans="1:29">
      <c r="A169" s="20" t="s">
        <v>1515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P169" s="111"/>
      <c r="Q169" s="61">
        <f t="shared" si="169"/>
        <v>2</v>
      </c>
      <c r="R169" s="6">
        <f t="shared" si="170"/>
        <v>1</v>
      </c>
      <c r="S169" s="6">
        <f t="shared" si="171"/>
        <v>0</v>
      </c>
      <c r="T169" s="6">
        <f t="shared" si="172"/>
        <v>1</v>
      </c>
      <c r="U169" s="6">
        <f t="shared" si="173"/>
        <v>0</v>
      </c>
      <c r="V169" s="6">
        <f t="shared" si="174"/>
        <v>0</v>
      </c>
      <c r="W169" s="6">
        <f t="shared" si="175"/>
        <v>0</v>
      </c>
      <c r="X169" s="6">
        <f t="shared" si="176"/>
        <v>0</v>
      </c>
      <c r="Y169" s="6">
        <f t="shared" si="177"/>
        <v>4</v>
      </c>
      <c r="Z169" s="6">
        <f t="shared" si="178"/>
        <v>1</v>
      </c>
      <c r="AA169" s="6">
        <f t="shared" ref="AA169:AC169" si="180">K146</f>
        <v>30</v>
      </c>
      <c r="AB169" s="6">
        <f t="shared" si="180"/>
        <v>7</v>
      </c>
      <c r="AC169" s="6">
        <f t="shared" si="180"/>
        <v>7</v>
      </c>
    </row>
    <row r="170" spans="1:29">
      <c r="A170" s="60" t="s">
        <v>1515</v>
      </c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P170" s="111"/>
      <c r="Q170" s="61">
        <f t="shared" si="169"/>
        <v>3</v>
      </c>
      <c r="R170" s="6">
        <f t="shared" si="170"/>
        <v>0</v>
      </c>
      <c r="S170" s="6">
        <f t="shared" si="171"/>
        <v>0</v>
      </c>
      <c r="T170" s="6">
        <f t="shared" si="172"/>
        <v>0</v>
      </c>
      <c r="U170" s="6">
        <f t="shared" si="173"/>
        <v>0</v>
      </c>
      <c r="V170" s="6">
        <f t="shared" si="174"/>
        <v>0</v>
      </c>
      <c r="W170" s="6">
        <f t="shared" si="175"/>
        <v>0</v>
      </c>
      <c r="X170" s="6">
        <f t="shared" si="176"/>
        <v>0</v>
      </c>
      <c r="Y170" s="6">
        <f t="shared" si="177"/>
        <v>4</v>
      </c>
      <c r="Z170" s="6">
        <f t="shared" si="178"/>
        <v>1</v>
      </c>
      <c r="AA170" s="6">
        <f t="shared" ref="AA170:AC170" si="181">K147</f>
        <v>24</v>
      </c>
      <c r="AB170" s="6">
        <f t="shared" si="181"/>
        <v>5</v>
      </c>
      <c r="AC170" s="6">
        <f t="shared" si="181"/>
        <v>5</v>
      </c>
    </row>
    <row r="171" spans="1:29">
      <c r="A171" s="20">
        <v>2019</v>
      </c>
      <c r="B171" s="108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P171" s="111"/>
      <c r="Q171" s="61">
        <f t="shared" si="169"/>
        <v>4</v>
      </c>
      <c r="R171" s="6">
        <f t="shared" si="170"/>
        <v>0</v>
      </c>
      <c r="S171" s="6">
        <f t="shared" si="171"/>
        <v>0</v>
      </c>
      <c r="T171" s="6">
        <f t="shared" si="172"/>
        <v>0</v>
      </c>
      <c r="U171" s="6">
        <f t="shared" si="173"/>
        <v>0</v>
      </c>
      <c r="V171" s="6">
        <f t="shared" si="174"/>
        <v>0</v>
      </c>
      <c r="W171" s="6">
        <f t="shared" si="175"/>
        <v>0</v>
      </c>
      <c r="X171" s="6">
        <f t="shared" si="176"/>
        <v>0</v>
      </c>
      <c r="Y171" s="6">
        <f t="shared" si="177"/>
        <v>4</v>
      </c>
      <c r="Z171" s="6">
        <f t="shared" si="178"/>
        <v>0</v>
      </c>
      <c r="AA171" s="6">
        <f t="shared" ref="AA171:AC171" si="182">K148</f>
        <v>34</v>
      </c>
      <c r="AB171" s="6">
        <f t="shared" si="182"/>
        <v>4</v>
      </c>
      <c r="AC171" s="6">
        <f t="shared" si="182"/>
        <v>4</v>
      </c>
    </row>
    <row r="172" spans="1:29">
      <c r="A172" s="60">
        <v>1</v>
      </c>
      <c r="B172" s="108">
        <v>0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08">
        <v>0</v>
      </c>
      <c r="I172" s="108">
        <v>0</v>
      </c>
      <c r="J172" s="108">
        <v>3</v>
      </c>
      <c r="K172" s="108">
        <v>24</v>
      </c>
      <c r="L172" s="108">
        <v>4</v>
      </c>
      <c r="M172" s="108">
        <v>4</v>
      </c>
      <c r="P172" s="111"/>
      <c r="Q172" s="61">
        <f t="shared" si="169"/>
        <v>5</v>
      </c>
      <c r="R172" s="6">
        <f t="shared" si="170"/>
        <v>0</v>
      </c>
      <c r="S172" s="6">
        <f t="shared" si="171"/>
        <v>0</v>
      </c>
      <c r="T172" s="6">
        <f t="shared" si="172"/>
        <v>0</v>
      </c>
      <c r="U172" s="6">
        <f t="shared" si="173"/>
        <v>0</v>
      </c>
      <c r="V172" s="6">
        <f t="shared" si="174"/>
        <v>0</v>
      </c>
      <c r="W172" s="6">
        <f t="shared" si="175"/>
        <v>0</v>
      </c>
      <c r="X172" s="6">
        <f t="shared" si="176"/>
        <v>0</v>
      </c>
      <c r="Y172" s="6">
        <f t="shared" si="177"/>
        <v>3</v>
      </c>
      <c r="Z172" s="6">
        <f t="shared" si="178"/>
        <v>1</v>
      </c>
      <c r="AA172" s="6">
        <f t="shared" ref="AA172:AC172" si="183">K149</f>
        <v>30</v>
      </c>
      <c r="AB172" s="6">
        <f t="shared" si="183"/>
        <v>4</v>
      </c>
      <c r="AC172" s="6">
        <f t="shared" si="183"/>
        <v>4</v>
      </c>
    </row>
    <row r="173" spans="1:29">
      <c r="A173" s="60">
        <v>2</v>
      </c>
      <c r="B173" s="108">
        <v>0</v>
      </c>
      <c r="C173" s="108">
        <v>0</v>
      </c>
      <c r="D173" s="108">
        <v>0</v>
      </c>
      <c r="E173" s="108">
        <v>0</v>
      </c>
      <c r="F173" s="108">
        <v>0</v>
      </c>
      <c r="G173" s="108">
        <v>0</v>
      </c>
      <c r="H173" s="108">
        <v>0</v>
      </c>
      <c r="I173" s="108">
        <v>0</v>
      </c>
      <c r="J173" s="108">
        <v>2</v>
      </c>
      <c r="K173" s="108">
        <v>16</v>
      </c>
      <c r="L173" s="108">
        <v>2</v>
      </c>
      <c r="M173" s="108">
        <v>2</v>
      </c>
      <c r="P173" s="111"/>
      <c r="Q173" s="61">
        <f t="shared" si="169"/>
        <v>6</v>
      </c>
      <c r="R173" s="6">
        <f t="shared" si="170"/>
        <v>0</v>
      </c>
      <c r="S173" s="6">
        <f t="shared" si="171"/>
        <v>0</v>
      </c>
      <c r="T173" s="6">
        <f t="shared" si="172"/>
        <v>0</v>
      </c>
      <c r="U173" s="6">
        <f t="shared" si="173"/>
        <v>0</v>
      </c>
      <c r="V173" s="6">
        <f t="shared" si="174"/>
        <v>0</v>
      </c>
      <c r="W173" s="6">
        <f t="shared" si="175"/>
        <v>0</v>
      </c>
      <c r="X173" s="6">
        <f t="shared" si="176"/>
        <v>0</v>
      </c>
      <c r="Y173" s="6">
        <f t="shared" si="177"/>
        <v>3</v>
      </c>
      <c r="Z173" s="6">
        <f t="shared" si="178"/>
        <v>0</v>
      </c>
      <c r="AA173" s="6">
        <f t="shared" ref="AA173:AC173" si="184">K150</f>
        <v>42</v>
      </c>
      <c r="AB173" s="6">
        <f t="shared" si="184"/>
        <v>4</v>
      </c>
      <c r="AC173" s="6">
        <f t="shared" si="184"/>
        <v>4</v>
      </c>
    </row>
    <row r="174" spans="1:29">
      <c r="A174" s="60">
        <v>3</v>
      </c>
      <c r="B174" s="108">
        <v>1</v>
      </c>
      <c r="C174" s="108">
        <v>0</v>
      </c>
      <c r="D174" s="108">
        <v>0</v>
      </c>
      <c r="E174" s="108">
        <v>0</v>
      </c>
      <c r="F174" s="108">
        <v>0</v>
      </c>
      <c r="G174" s="108">
        <v>0</v>
      </c>
      <c r="H174" s="108">
        <v>0</v>
      </c>
      <c r="I174" s="108">
        <v>2</v>
      </c>
      <c r="J174" s="108">
        <v>1</v>
      </c>
      <c r="K174" s="108">
        <v>45</v>
      </c>
      <c r="L174" s="108">
        <v>4</v>
      </c>
      <c r="M174" s="108">
        <v>4</v>
      </c>
      <c r="P174" s="111"/>
      <c r="Q174" s="61">
        <f t="shared" si="169"/>
        <v>7</v>
      </c>
      <c r="R174" s="6">
        <f t="shared" si="170"/>
        <v>0</v>
      </c>
      <c r="S174" s="6">
        <f t="shared" si="171"/>
        <v>0</v>
      </c>
      <c r="T174" s="6">
        <f t="shared" si="172"/>
        <v>0</v>
      </c>
      <c r="U174" s="6">
        <f t="shared" si="173"/>
        <v>0</v>
      </c>
      <c r="V174" s="6">
        <f t="shared" si="174"/>
        <v>0</v>
      </c>
      <c r="W174" s="6">
        <f t="shared" si="175"/>
        <v>0</v>
      </c>
      <c r="X174" s="6">
        <f t="shared" si="176"/>
        <v>0</v>
      </c>
      <c r="Y174" s="6">
        <f t="shared" si="177"/>
        <v>1</v>
      </c>
      <c r="Z174" s="6">
        <f t="shared" si="178"/>
        <v>1</v>
      </c>
      <c r="AA174" s="6">
        <f t="shared" ref="AA174:AC174" si="185">K151</f>
        <v>18</v>
      </c>
      <c r="AB174" s="6">
        <f t="shared" si="185"/>
        <v>2</v>
      </c>
      <c r="AC174" s="6">
        <f t="shared" si="185"/>
        <v>2</v>
      </c>
    </row>
    <row r="175" spans="1:29">
      <c r="A175" s="60">
        <v>4</v>
      </c>
      <c r="B175" s="108">
        <v>1</v>
      </c>
      <c r="C175" s="108">
        <v>0</v>
      </c>
      <c r="D175" s="108">
        <v>0</v>
      </c>
      <c r="E175" s="108">
        <v>0</v>
      </c>
      <c r="F175" s="108">
        <v>0</v>
      </c>
      <c r="G175" s="108">
        <v>1</v>
      </c>
      <c r="H175" s="108">
        <v>0</v>
      </c>
      <c r="I175" s="108">
        <v>2</v>
      </c>
      <c r="J175" s="108">
        <v>2</v>
      </c>
      <c r="K175" s="108">
        <v>44</v>
      </c>
      <c r="L175" s="108">
        <v>6</v>
      </c>
      <c r="M175" s="108">
        <v>6</v>
      </c>
      <c r="P175" s="111"/>
      <c r="Q175" s="61">
        <f t="shared" si="169"/>
        <v>8</v>
      </c>
      <c r="R175" s="6">
        <f t="shared" si="170"/>
        <v>1</v>
      </c>
      <c r="S175" s="6">
        <f t="shared" si="171"/>
        <v>0</v>
      </c>
      <c r="T175" s="6">
        <f t="shared" si="172"/>
        <v>0</v>
      </c>
      <c r="U175" s="6">
        <f t="shared" si="173"/>
        <v>0</v>
      </c>
      <c r="V175" s="6">
        <f t="shared" si="174"/>
        <v>0</v>
      </c>
      <c r="W175" s="6">
        <f t="shared" si="175"/>
        <v>0</v>
      </c>
      <c r="X175" s="6">
        <f t="shared" si="176"/>
        <v>0</v>
      </c>
      <c r="Y175" s="6">
        <f t="shared" si="177"/>
        <v>2</v>
      </c>
      <c r="Z175" s="6">
        <f t="shared" si="178"/>
        <v>1</v>
      </c>
      <c r="AA175" s="6">
        <f t="shared" ref="AA175:AC175" si="186">K152</f>
        <v>25</v>
      </c>
      <c r="AB175" s="6">
        <f t="shared" si="186"/>
        <v>4</v>
      </c>
      <c r="AC175" s="6">
        <f t="shared" si="186"/>
        <v>4</v>
      </c>
    </row>
    <row r="176" spans="1:29">
      <c r="A176" s="60">
        <v>5</v>
      </c>
      <c r="B176" s="108">
        <v>0</v>
      </c>
      <c r="C176" s="108">
        <v>0</v>
      </c>
      <c r="D176" s="108">
        <v>0</v>
      </c>
      <c r="E176" s="108">
        <v>1</v>
      </c>
      <c r="F176" s="108">
        <v>0</v>
      </c>
      <c r="G176" s="108">
        <v>0</v>
      </c>
      <c r="H176" s="108">
        <v>0</v>
      </c>
      <c r="I176" s="108">
        <v>1</v>
      </c>
      <c r="J176" s="108">
        <v>2</v>
      </c>
      <c r="K176" s="108">
        <v>58</v>
      </c>
      <c r="L176" s="108">
        <v>4</v>
      </c>
      <c r="M176" s="108">
        <v>4</v>
      </c>
      <c r="P176" s="111"/>
      <c r="Q176" s="61">
        <f t="shared" si="169"/>
        <v>9</v>
      </c>
      <c r="R176" s="6">
        <f t="shared" si="170"/>
        <v>0</v>
      </c>
      <c r="S176" s="6">
        <f t="shared" si="171"/>
        <v>0</v>
      </c>
      <c r="T176" s="6">
        <f t="shared" si="172"/>
        <v>0</v>
      </c>
      <c r="U176" s="6">
        <f t="shared" si="173"/>
        <v>0</v>
      </c>
      <c r="V176" s="6">
        <f t="shared" si="174"/>
        <v>0</v>
      </c>
      <c r="W176" s="6">
        <f t="shared" si="175"/>
        <v>1</v>
      </c>
      <c r="X176" s="6">
        <f t="shared" si="176"/>
        <v>0</v>
      </c>
      <c r="Y176" s="6">
        <f t="shared" si="177"/>
        <v>3</v>
      </c>
      <c r="Z176" s="6">
        <f t="shared" si="178"/>
        <v>2</v>
      </c>
      <c r="AA176" s="6">
        <f t="shared" ref="AA176:AC176" si="187">K153</f>
        <v>29</v>
      </c>
      <c r="AB176" s="6">
        <f t="shared" si="187"/>
        <v>6</v>
      </c>
      <c r="AC176" s="6">
        <f t="shared" si="187"/>
        <v>6</v>
      </c>
    </row>
    <row r="177" spans="1:29">
      <c r="A177" s="60">
        <v>6</v>
      </c>
      <c r="B177" s="108">
        <v>0</v>
      </c>
      <c r="C177" s="108">
        <v>0</v>
      </c>
      <c r="D177" s="108">
        <v>0</v>
      </c>
      <c r="E177" s="108">
        <v>0</v>
      </c>
      <c r="F177" s="108">
        <v>0</v>
      </c>
      <c r="G177" s="108">
        <v>0</v>
      </c>
      <c r="H177" s="108">
        <v>0</v>
      </c>
      <c r="I177" s="108">
        <v>3</v>
      </c>
      <c r="J177" s="108">
        <v>2</v>
      </c>
      <c r="K177" s="108">
        <v>32</v>
      </c>
      <c r="L177" s="108">
        <v>5</v>
      </c>
      <c r="M177" s="108">
        <v>5</v>
      </c>
      <c r="P177" s="111"/>
      <c r="Q177" s="61">
        <f t="shared" si="169"/>
        <v>10</v>
      </c>
      <c r="R177" s="6">
        <f t="shared" si="170"/>
        <v>0</v>
      </c>
      <c r="S177" s="6">
        <f t="shared" si="171"/>
        <v>0</v>
      </c>
      <c r="T177" s="6">
        <f t="shared" si="172"/>
        <v>0</v>
      </c>
      <c r="U177" s="6">
        <f t="shared" si="173"/>
        <v>0</v>
      </c>
      <c r="V177" s="6">
        <f t="shared" si="174"/>
        <v>0</v>
      </c>
      <c r="W177" s="6">
        <f t="shared" si="175"/>
        <v>0</v>
      </c>
      <c r="X177" s="6">
        <f t="shared" si="176"/>
        <v>0</v>
      </c>
      <c r="Y177" s="6">
        <f t="shared" si="177"/>
        <v>1</v>
      </c>
      <c r="Z177" s="6">
        <f t="shared" si="178"/>
        <v>1</v>
      </c>
      <c r="AA177" s="6">
        <f t="shared" ref="AA177:AC178" si="188">K154</f>
        <v>19</v>
      </c>
      <c r="AB177" s="6">
        <f t="shared" si="188"/>
        <v>2</v>
      </c>
      <c r="AC177" s="6">
        <f t="shared" si="188"/>
        <v>2</v>
      </c>
    </row>
    <row r="178" spans="1:29">
      <c r="A178" s="60">
        <v>7</v>
      </c>
      <c r="B178" s="108">
        <v>0</v>
      </c>
      <c r="C178" s="108">
        <v>0</v>
      </c>
      <c r="D178" s="108">
        <v>0</v>
      </c>
      <c r="E178" s="108">
        <v>0</v>
      </c>
      <c r="F178" s="108">
        <v>0</v>
      </c>
      <c r="G178" s="108">
        <v>0</v>
      </c>
      <c r="H178" s="108">
        <v>0</v>
      </c>
      <c r="I178" s="108">
        <v>3</v>
      </c>
      <c r="J178" s="108">
        <v>5</v>
      </c>
      <c r="K178" s="108">
        <v>45</v>
      </c>
      <c r="L178" s="108">
        <v>8</v>
      </c>
      <c r="M178" s="108">
        <v>8</v>
      </c>
      <c r="P178" s="111"/>
      <c r="Q178" s="61">
        <f t="shared" ref="Q178:Z178" si="189">A155</f>
        <v>11</v>
      </c>
      <c r="R178" s="6">
        <f t="shared" si="189"/>
        <v>0</v>
      </c>
      <c r="S178" s="6">
        <f t="shared" si="189"/>
        <v>0</v>
      </c>
      <c r="T178" s="6">
        <f t="shared" si="189"/>
        <v>0</v>
      </c>
      <c r="U178" s="6">
        <f t="shared" si="189"/>
        <v>0</v>
      </c>
      <c r="V178" s="6">
        <f t="shared" si="189"/>
        <v>0</v>
      </c>
      <c r="W178" s="6">
        <f t="shared" si="189"/>
        <v>0</v>
      </c>
      <c r="X178" s="6">
        <f t="shared" si="189"/>
        <v>0</v>
      </c>
      <c r="Y178" s="6">
        <f t="shared" si="189"/>
        <v>1</v>
      </c>
      <c r="Z178" s="6">
        <f t="shared" si="189"/>
        <v>1</v>
      </c>
      <c r="AA178" s="6">
        <f t="shared" si="188"/>
        <v>19</v>
      </c>
      <c r="AB178" s="6">
        <f t="shared" si="188"/>
        <v>3</v>
      </c>
      <c r="AC178" s="6">
        <f t="shared" si="188"/>
        <v>3</v>
      </c>
    </row>
    <row r="179" spans="1:29">
      <c r="A179" s="60">
        <v>8</v>
      </c>
      <c r="B179" s="108">
        <v>0</v>
      </c>
      <c r="C179" s="108">
        <v>0</v>
      </c>
      <c r="D179" s="108">
        <v>0</v>
      </c>
      <c r="E179" s="108">
        <v>0</v>
      </c>
      <c r="F179" s="108">
        <v>1</v>
      </c>
      <c r="G179" s="108">
        <v>0</v>
      </c>
      <c r="H179" s="108">
        <v>0</v>
      </c>
      <c r="I179" s="108">
        <v>1</v>
      </c>
      <c r="J179" s="108">
        <v>2</v>
      </c>
      <c r="K179" s="108">
        <v>20</v>
      </c>
      <c r="L179" s="108">
        <v>4</v>
      </c>
      <c r="M179" s="108">
        <v>4</v>
      </c>
      <c r="P179" s="112"/>
      <c r="Q179" s="23">
        <v>12</v>
      </c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>
      <c r="A180" s="60">
        <v>9</v>
      </c>
      <c r="B180" s="108">
        <v>1</v>
      </c>
      <c r="C180" s="108">
        <v>0</v>
      </c>
      <c r="D180" s="108">
        <v>1</v>
      </c>
      <c r="E180" s="108">
        <v>0</v>
      </c>
      <c r="F180" s="108">
        <v>0</v>
      </c>
      <c r="G180" s="108">
        <v>0</v>
      </c>
      <c r="H180" s="108">
        <v>0</v>
      </c>
      <c r="I180" s="108">
        <v>2</v>
      </c>
      <c r="J180" s="108">
        <v>2</v>
      </c>
      <c r="K180" s="108">
        <v>37</v>
      </c>
      <c r="L180" s="108">
        <v>6</v>
      </c>
      <c r="M180" s="108">
        <v>6</v>
      </c>
      <c r="P180" s="109">
        <f>P168+1</f>
        <v>2018</v>
      </c>
      <c r="Q180" s="61">
        <f t="shared" ref="Q180:Q190" si="190">A157</f>
        <v>1</v>
      </c>
      <c r="R180" s="6">
        <f t="shared" ref="R180:R190" si="191">B157</f>
        <v>0</v>
      </c>
      <c r="S180" s="6">
        <f t="shared" ref="S180:S190" si="192">C157</f>
        <v>0</v>
      </c>
      <c r="T180" s="6">
        <f t="shared" ref="T180:T190" si="193">D157</f>
        <v>0</v>
      </c>
      <c r="U180" s="6">
        <f t="shared" ref="U180:U190" si="194">E157</f>
        <v>0</v>
      </c>
      <c r="V180" s="6">
        <f t="shared" ref="V180:V190" si="195">F157</f>
        <v>0</v>
      </c>
      <c r="W180" s="6">
        <f t="shared" ref="W180:W190" si="196">G157</f>
        <v>1</v>
      </c>
      <c r="X180" s="6">
        <f t="shared" ref="X180:X190" si="197">H157</f>
        <v>0</v>
      </c>
      <c r="Y180" s="6">
        <f t="shared" ref="Y180:Y190" si="198">I157</f>
        <v>2</v>
      </c>
      <c r="Z180" s="6">
        <f t="shared" ref="Z180:Z190" si="199">J157</f>
        <v>1</v>
      </c>
      <c r="AA180" s="6">
        <f t="shared" ref="AA180:AC180" si="200">K157</f>
        <v>45</v>
      </c>
      <c r="AB180" s="6">
        <f t="shared" si="200"/>
        <v>4</v>
      </c>
      <c r="AC180" s="6">
        <f t="shared" si="200"/>
        <v>4</v>
      </c>
    </row>
    <row r="181" spans="1:29">
      <c r="A181" s="60">
        <v>10</v>
      </c>
      <c r="B181" s="108">
        <v>1</v>
      </c>
      <c r="C181" s="108">
        <v>0</v>
      </c>
      <c r="D181" s="108">
        <v>1</v>
      </c>
      <c r="E181" s="108">
        <v>0</v>
      </c>
      <c r="F181" s="108">
        <v>0</v>
      </c>
      <c r="G181" s="108">
        <v>0</v>
      </c>
      <c r="H181" s="108">
        <v>0</v>
      </c>
      <c r="I181" s="108">
        <v>2</v>
      </c>
      <c r="J181" s="108">
        <v>1</v>
      </c>
      <c r="K181" s="108">
        <v>34</v>
      </c>
      <c r="L181" s="108">
        <v>5</v>
      </c>
      <c r="M181" s="108">
        <v>5</v>
      </c>
      <c r="P181" s="109"/>
      <c r="Q181" s="61">
        <f t="shared" si="190"/>
        <v>2</v>
      </c>
      <c r="R181" s="6">
        <f t="shared" si="191"/>
        <v>0</v>
      </c>
      <c r="S181" s="6">
        <f t="shared" si="192"/>
        <v>0</v>
      </c>
      <c r="T181" s="6">
        <f t="shared" si="193"/>
        <v>0</v>
      </c>
      <c r="U181" s="6">
        <f t="shared" si="194"/>
        <v>0</v>
      </c>
      <c r="V181" s="6">
        <f t="shared" si="195"/>
        <v>0</v>
      </c>
      <c r="W181" s="6">
        <f t="shared" si="196"/>
        <v>1</v>
      </c>
      <c r="X181" s="6">
        <f t="shared" si="197"/>
        <v>0</v>
      </c>
      <c r="Y181" s="6">
        <f t="shared" si="198"/>
        <v>2</v>
      </c>
      <c r="Z181" s="6">
        <f t="shared" si="199"/>
        <v>2</v>
      </c>
      <c r="AA181" s="6">
        <f t="shared" ref="AA181:AC181" si="201">K158</f>
        <v>45</v>
      </c>
      <c r="AB181" s="6">
        <f t="shared" si="201"/>
        <v>5</v>
      </c>
      <c r="AC181" s="6">
        <f t="shared" si="201"/>
        <v>5</v>
      </c>
    </row>
    <row r="182" spans="1:29">
      <c r="A182" s="60">
        <v>11</v>
      </c>
      <c r="B182" s="108">
        <v>1</v>
      </c>
      <c r="C182" s="108">
        <v>0</v>
      </c>
      <c r="D182" s="108">
        <v>1</v>
      </c>
      <c r="E182" s="108">
        <v>0</v>
      </c>
      <c r="F182" s="108">
        <v>0</v>
      </c>
      <c r="G182" s="108">
        <v>0</v>
      </c>
      <c r="H182" s="108">
        <v>0</v>
      </c>
      <c r="I182" s="108">
        <v>1</v>
      </c>
      <c r="J182" s="108">
        <v>1</v>
      </c>
      <c r="K182" s="108">
        <v>45</v>
      </c>
      <c r="L182" s="108">
        <v>4</v>
      </c>
      <c r="M182" s="108">
        <v>4</v>
      </c>
      <c r="P182" s="109"/>
      <c r="Q182" s="61">
        <f t="shared" si="190"/>
        <v>3</v>
      </c>
      <c r="R182" s="6">
        <f t="shared" si="191"/>
        <v>0</v>
      </c>
      <c r="S182" s="6">
        <f t="shared" si="192"/>
        <v>0</v>
      </c>
      <c r="T182" s="6">
        <f t="shared" si="193"/>
        <v>0</v>
      </c>
      <c r="U182" s="6">
        <f t="shared" si="194"/>
        <v>0</v>
      </c>
      <c r="V182" s="6">
        <f t="shared" si="195"/>
        <v>0</v>
      </c>
      <c r="W182" s="6">
        <f t="shared" si="196"/>
        <v>0</v>
      </c>
      <c r="X182" s="6">
        <f t="shared" si="197"/>
        <v>0</v>
      </c>
      <c r="Y182" s="6">
        <f t="shared" si="198"/>
        <v>3</v>
      </c>
      <c r="Z182" s="6">
        <f t="shared" si="199"/>
        <v>0</v>
      </c>
      <c r="AA182" s="6">
        <f t="shared" ref="AA182:AC182" si="202">K159</f>
        <v>33</v>
      </c>
      <c r="AB182" s="6">
        <f t="shared" si="202"/>
        <v>4</v>
      </c>
      <c r="AC182" s="6">
        <f t="shared" si="202"/>
        <v>4</v>
      </c>
    </row>
    <row r="183" spans="1:29">
      <c r="A183" s="60">
        <v>12</v>
      </c>
      <c r="B183" s="108">
        <v>0</v>
      </c>
      <c r="C183" s="108">
        <v>0</v>
      </c>
      <c r="D183" s="108">
        <v>0</v>
      </c>
      <c r="E183" s="108">
        <v>0</v>
      </c>
      <c r="F183" s="108">
        <v>0</v>
      </c>
      <c r="G183" s="108">
        <v>0</v>
      </c>
      <c r="H183" s="108">
        <v>0</v>
      </c>
      <c r="I183" s="108">
        <v>1</v>
      </c>
      <c r="J183" s="108">
        <v>0</v>
      </c>
      <c r="K183" s="108">
        <v>37</v>
      </c>
      <c r="L183" s="108">
        <v>1</v>
      </c>
      <c r="M183" s="108">
        <v>1</v>
      </c>
      <c r="P183" s="109"/>
      <c r="Q183" s="61">
        <f t="shared" si="190"/>
        <v>4</v>
      </c>
      <c r="R183" s="6">
        <f t="shared" si="191"/>
        <v>0</v>
      </c>
      <c r="S183" s="6">
        <f t="shared" si="192"/>
        <v>0</v>
      </c>
      <c r="T183" s="6">
        <f t="shared" si="193"/>
        <v>0</v>
      </c>
      <c r="U183" s="6">
        <f t="shared" si="194"/>
        <v>0</v>
      </c>
      <c r="V183" s="6">
        <f t="shared" si="195"/>
        <v>0</v>
      </c>
      <c r="W183" s="6">
        <f t="shared" si="196"/>
        <v>0</v>
      </c>
      <c r="X183" s="6">
        <f t="shared" si="197"/>
        <v>0</v>
      </c>
      <c r="Y183" s="6">
        <f t="shared" si="198"/>
        <v>3</v>
      </c>
      <c r="Z183" s="6">
        <f t="shared" si="199"/>
        <v>1</v>
      </c>
      <c r="AA183" s="6">
        <f t="shared" ref="AA183:AC183" si="203">K160</f>
        <v>33</v>
      </c>
      <c r="AB183" s="6">
        <f t="shared" si="203"/>
        <v>4</v>
      </c>
      <c r="AC183" s="6">
        <f t="shared" si="203"/>
        <v>4</v>
      </c>
    </row>
    <row r="184" spans="1:29">
      <c r="A184" s="20">
        <v>2020</v>
      </c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P184" s="109"/>
      <c r="Q184" s="61">
        <f t="shared" si="190"/>
        <v>5</v>
      </c>
      <c r="R184" s="6">
        <f t="shared" si="191"/>
        <v>0</v>
      </c>
      <c r="S184" s="6">
        <f t="shared" si="192"/>
        <v>0</v>
      </c>
      <c r="T184" s="6">
        <f t="shared" si="193"/>
        <v>0</v>
      </c>
      <c r="U184" s="6">
        <f t="shared" si="194"/>
        <v>0</v>
      </c>
      <c r="V184" s="6">
        <f t="shared" si="195"/>
        <v>0</v>
      </c>
      <c r="W184" s="6">
        <f t="shared" si="196"/>
        <v>0</v>
      </c>
      <c r="X184" s="6">
        <f t="shared" si="197"/>
        <v>0</v>
      </c>
      <c r="Y184" s="6">
        <f t="shared" si="198"/>
        <v>2</v>
      </c>
      <c r="Z184" s="6">
        <f t="shared" si="199"/>
        <v>0</v>
      </c>
      <c r="AA184" s="6">
        <f t="shared" ref="AA184:AC184" si="204">K161</f>
        <v>72</v>
      </c>
      <c r="AB184" s="6">
        <f t="shared" si="204"/>
        <v>2</v>
      </c>
      <c r="AC184" s="6">
        <f t="shared" si="204"/>
        <v>2</v>
      </c>
    </row>
    <row r="185" spans="1:29">
      <c r="A185" s="60">
        <v>1</v>
      </c>
      <c r="B185" s="108">
        <v>1</v>
      </c>
      <c r="C185" s="108">
        <v>0</v>
      </c>
      <c r="D185" s="108">
        <v>0</v>
      </c>
      <c r="E185" s="108">
        <v>0</v>
      </c>
      <c r="F185" s="108">
        <v>0</v>
      </c>
      <c r="G185" s="108">
        <v>0</v>
      </c>
      <c r="H185" s="108">
        <v>0</v>
      </c>
      <c r="I185" s="108">
        <v>3</v>
      </c>
      <c r="J185" s="108">
        <v>1</v>
      </c>
      <c r="K185" s="108">
        <v>31</v>
      </c>
      <c r="L185" s="108">
        <v>5</v>
      </c>
      <c r="M185" s="108">
        <v>5</v>
      </c>
      <c r="P185" s="109"/>
      <c r="Q185" s="61">
        <f t="shared" si="190"/>
        <v>6</v>
      </c>
      <c r="R185" s="6">
        <f t="shared" si="191"/>
        <v>0</v>
      </c>
      <c r="S185" s="6">
        <f t="shared" si="192"/>
        <v>1</v>
      </c>
      <c r="T185" s="6">
        <f t="shared" si="193"/>
        <v>0</v>
      </c>
      <c r="U185" s="6">
        <f t="shared" si="194"/>
        <v>0</v>
      </c>
      <c r="V185" s="6">
        <f t="shared" si="195"/>
        <v>0</v>
      </c>
      <c r="W185" s="6">
        <f t="shared" si="196"/>
        <v>1</v>
      </c>
      <c r="X185" s="6">
        <f t="shared" si="197"/>
        <v>0</v>
      </c>
      <c r="Y185" s="6">
        <f t="shared" si="198"/>
        <v>3</v>
      </c>
      <c r="Z185" s="6">
        <f t="shared" si="199"/>
        <v>1</v>
      </c>
      <c r="AA185" s="6">
        <f t="shared" ref="AA185:AC185" si="205">K162</f>
        <v>62</v>
      </c>
      <c r="AB185" s="6">
        <f t="shared" si="205"/>
        <v>6</v>
      </c>
      <c r="AC185" s="6">
        <f t="shared" si="205"/>
        <v>6</v>
      </c>
    </row>
    <row r="186" spans="1:29">
      <c r="A186" s="60">
        <v>2</v>
      </c>
      <c r="B186" s="108">
        <v>0</v>
      </c>
      <c r="C186" s="108">
        <v>0</v>
      </c>
      <c r="D186" s="108">
        <v>0</v>
      </c>
      <c r="E186" s="108">
        <v>0</v>
      </c>
      <c r="F186" s="108">
        <v>0</v>
      </c>
      <c r="G186" s="108">
        <v>0</v>
      </c>
      <c r="H186" s="108">
        <v>0</v>
      </c>
      <c r="I186" s="108">
        <v>2</v>
      </c>
      <c r="J186" s="108">
        <v>2</v>
      </c>
      <c r="K186" s="108">
        <v>24</v>
      </c>
      <c r="L186" s="108">
        <v>4</v>
      </c>
      <c r="M186" s="108">
        <v>4</v>
      </c>
      <c r="P186" s="109"/>
      <c r="Q186" s="61">
        <f t="shared" si="190"/>
        <v>7</v>
      </c>
      <c r="R186" s="6">
        <f t="shared" si="191"/>
        <v>0</v>
      </c>
      <c r="S186" s="6">
        <f t="shared" si="192"/>
        <v>1</v>
      </c>
      <c r="T186" s="6">
        <f t="shared" si="193"/>
        <v>1</v>
      </c>
      <c r="U186" s="6">
        <f t="shared" si="194"/>
        <v>0</v>
      </c>
      <c r="V186" s="6">
        <f t="shared" si="195"/>
        <v>0</v>
      </c>
      <c r="W186" s="6">
        <f t="shared" si="196"/>
        <v>0</v>
      </c>
      <c r="X186" s="6">
        <f t="shared" si="197"/>
        <v>0</v>
      </c>
      <c r="Y186" s="6">
        <f t="shared" si="198"/>
        <v>1</v>
      </c>
      <c r="Z186" s="6">
        <f t="shared" si="199"/>
        <v>3</v>
      </c>
      <c r="AA186" s="6">
        <f t="shared" ref="AA186:AC186" si="206">K163</f>
        <v>53</v>
      </c>
      <c r="AB186" s="6">
        <f t="shared" si="206"/>
        <v>6</v>
      </c>
      <c r="AC186" s="6">
        <f t="shared" si="206"/>
        <v>6</v>
      </c>
    </row>
    <row r="187" spans="1:29">
      <c r="A187" s="60">
        <v>3</v>
      </c>
      <c r="B187" s="108">
        <v>0</v>
      </c>
      <c r="C187" s="108">
        <v>0</v>
      </c>
      <c r="D187" s="108">
        <v>1</v>
      </c>
      <c r="E187" s="108">
        <v>0</v>
      </c>
      <c r="F187" s="108">
        <v>0</v>
      </c>
      <c r="G187" s="108">
        <v>1</v>
      </c>
      <c r="H187" s="108">
        <v>0</v>
      </c>
      <c r="I187" s="108">
        <v>2</v>
      </c>
      <c r="J187" s="108">
        <v>2</v>
      </c>
      <c r="K187" s="108">
        <v>24</v>
      </c>
      <c r="L187" s="108">
        <v>6</v>
      </c>
      <c r="M187" s="108">
        <v>6</v>
      </c>
      <c r="P187" s="109"/>
      <c r="Q187" s="61">
        <f t="shared" si="190"/>
        <v>8</v>
      </c>
      <c r="R187" s="6">
        <f t="shared" si="191"/>
        <v>0</v>
      </c>
      <c r="S187" s="6">
        <f t="shared" si="192"/>
        <v>0</v>
      </c>
      <c r="T187" s="6">
        <f t="shared" si="193"/>
        <v>0</v>
      </c>
      <c r="U187" s="6">
        <f t="shared" si="194"/>
        <v>0</v>
      </c>
      <c r="V187" s="6">
        <f t="shared" si="195"/>
        <v>0</v>
      </c>
      <c r="W187" s="6">
        <f t="shared" si="196"/>
        <v>0</v>
      </c>
      <c r="X187" s="6">
        <f t="shared" si="197"/>
        <v>0</v>
      </c>
      <c r="Y187" s="6">
        <f t="shared" si="198"/>
        <v>1</v>
      </c>
      <c r="Z187" s="6">
        <f t="shared" si="199"/>
        <v>2</v>
      </c>
      <c r="AA187" s="6">
        <f t="shared" ref="AA187:AC187" si="207">K164</f>
        <v>24</v>
      </c>
      <c r="AB187" s="6">
        <f t="shared" si="207"/>
        <v>3</v>
      </c>
      <c r="AC187" s="6">
        <f t="shared" si="207"/>
        <v>3</v>
      </c>
    </row>
    <row r="188" spans="1:29">
      <c r="A188" s="60">
        <v>4</v>
      </c>
      <c r="B188" s="108">
        <v>0</v>
      </c>
      <c r="C188" s="108">
        <v>0</v>
      </c>
      <c r="D188" s="108">
        <v>1</v>
      </c>
      <c r="E188" s="108">
        <v>0</v>
      </c>
      <c r="F188" s="108">
        <v>0</v>
      </c>
      <c r="G188" s="108">
        <v>1</v>
      </c>
      <c r="H188" s="108">
        <v>0</v>
      </c>
      <c r="I188" s="108">
        <v>2</v>
      </c>
      <c r="J188" s="108">
        <v>2</v>
      </c>
      <c r="K188" s="108">
        <v>37</v>
      </c>
      <c r="L188" s="108">
        <v>6</v>
      </c>
      <c r="M188" s="108">
        <v>6</v>
      </c>
      <c r="P188" s="109"/>
      <c r="Q188" s="61">
        <f t="shared" si="190"/>
        <v>9</v>
      </c>
      <c r="R188" s="6">
        <f t="shared" si="191"/>
        <v>0</v>
      </c>
      <c r="S188" s="6">
        <f t="shared" si="192"/>
        <v>0</v>
      </c>
      <c r="T188" s="6">
        <f t="shared" si="193"/>
        <v>0</v>
      </c>
      <c r="U188" s="6">
        <f t="shared" si="194"/>
        <v>0</v>
      </c>
      <c r="V188" s="6">
        <f t="shared" si="195"/>
        <v>0</v>
      </c>
      <c r="W188" s="6">
        <f t="shared" si="196"/>
        <v>1</v>
      </c>
      <c r="X188" s="6">
        <f t="shared" si="197"/>
        <v>0</v>
      </c>
      <c r="Y188" s="6">
        <f t="shared" si="198"/>
        <v>2</v>
      </c>
      <c r="Z188" s="6">
        <f t="shared" si="199"/>
        <v>6</v>
      </c>
      <c r="AA188" s="6">
        <f t="shared" ref="AA188:AC188" si="208">K165</f>
        <v>76</v>
      </c>
      <c r="AB188" s="6">
        <f t="shared" si="208"/>
        <v>9</v>
      </c>
      <c r="AC188" s="6">
        <f t="shared" si="208"/>
        <v>9</v>
      </c>
    </row>
    <row r="189" spans="1:29">
      <c r="A189" s="60">
        <v>5</v>
      </c>
      <c r="B189" s="108">
        <v>1</v>
      </c>
      <c r="C189" s="108">
        <v>0</v>
      </c>
      <c r="D189" s="108">
        <v>0</v>
      </c>
      <c r="E189" s="108">
        <v>0</v>
      </c>
      <c r="F189" s="108">
        <v>0</v>
      </c>
      <c r="G189" s="108">
        <v>0</v>
      </c>
      <c r="H189" s="108">
        <v>0</v>
      </c>
      <c r="I189" s="108">
        <v>3</v>
      </c>
      <c r="J189" s="108">
        <v>1</v>
      </c>
      <c r="K189" s="108">
        <v>48</v>
      </c>
      <c r="L189" s="108">
        <v>5</v>
      </c>
      <c r="M189" s="108">
        <v>5</v>
      </c>
      <c r="P189" s="109"/>
      <c r="Q189" s="61">
        <f t="shared" si="190"/>
        <v>10</v>
      </c>
      <c r="R189" s="6">
        <f t="shared" si="191"/>
        <v>0</v>
      </c>
      <c r="S189" s="6">
        <f t="shared" si="192"/>
        <v>0</v>
      </c>
      <c r="T189" s="6">
        <f t="shared" si="193"/>
        <v>0</v>
      </c>
      <c r="U189" s="6">
        <f t="shared" si="194"/>
        <v>0</v>
      </c>
      <c r="V189" s="6">
        <f t="shared" si="195"/>
        <v>0</v>
      </c>
      <c r="W189" s="6">
        <f t="shared" si="196"/>
        <v>0</v>
      </c>
      <c r="X189" s="6">
        <f t="shared" si="197"/>
        <v>0</v>
      </c>
      <c r="Y189" s="6">
        <f t="shared" si="198"/>
        <v>2</v>
      </c>
      <c r="Z189" s="6">
        <f t="shared" si="199"/>
        <v>3</v>
      </c>
      <c r="AA189" s="6">
        <f t="shared" ref="AA189:AC189" si="209">K166</f>
        <v>36</v>
      </c>
      <c r="AB189" s="6">
        <f t="shared" si="209"/>
        <v>5</v>
      </c>
      <c r="AC189" s="6">
        <f t="shared" si="209"/>
        <v>5</v>
      </c>
    </row>
    <row r="190" spans="1:29">
      <c r="A190" s="60">
        <v>7</v>
      </c>
      <c r="B190" s="108">
        <v>0</v>
      </c>
      <c r="C190" s="108">
        <v>0</v>
      </c>
      <c r="D190" s="108">
        <v>0</v>
      </c>
      <c r="E190" s="108">
        <v>0</v>
      </c>
      <c r="F190" s="108">
        <v>0</v>
      </c>
      <c r="G190" s="108">
        <v>0</v>
      </c>
      <c r="H190" s="108">
        <v>0</v>
      </c>
      <c r="I190" s="108">
        <v>1</v>
      </c>
      <c r="J190" s="108">
        <v>1</v>
      </c>
      <c r="K190" s="108">
        <v>18</v>
      </c>
      <c r="L190" s="108">
        <v>2</v>
      </c>
      <c r="M190" s="108">
        <v>2</v>
      </c>
      <c r="P190" s="109"/>
      <c r="Q190" s="61">
        <f t="shared" si="190"/>
        <v>11</v>
      </c>
      <c r="R190" s="6">
        <f t="shared" si="191"/>
        <v>0</v>
      </c>
      <c r="S190" s="6">
        <f t="shared" si="192"/>
        <v>0</v>
      </c>
      <c r="T190" s="6">
        <f t="shared" si="193"/>
        <v>0</v>
      </c>
      <c r="U190" s="6">
        <f t="shared" si="194"/>
        <v>0</v>
      </c>
      <c r="V190" s="6">
        <f t="shared" si="195"/>
        <v>0</v>
      </c>
      <c r="W190" s="6">
        <f t="shared" si="196"/>
        <v>0</v>
      </c>
      <c r="X190" s="6">
        <f t="shared" si="197"/>
        <v>0</v>
      </c>
      <c r="Y190" s="6">
        <f t="shared" si="198"/>
        <v>2</v>
      </c>
      <c r="Z190" s="6">
        <f t="shared" si="199"/>
        <v>3</v>
      </c>
      <c r="AA190" s="6">
        <f t="shared" ref="AA190:AC190" si="210">K167</f>
        <v>39</v>
      </c>
      <c r="AB190" s="6">
        <f t="shared" si="210"/>
        <v>5</v>
      </c>
      <c r="AC190" s="6">
        <f t="shared" si="210"/>
        <v>5</v>
      </c>
    </row>
    <row r="191" spans="1:29">
      <c r="A191" s="60">
        <v>8</v>
      </c>
      <c r="B191" s="108">
        <v>0</v>
      </c>
      <c r="C191" s="108">
        <v>0</v>
      </c>
      <c r="D191" s="108">
        <v>0</v>
      </c>
      <c r="E191" s="108">
        <v>0</v>
      </c>
      <c r="F191" s="108">
        <v>0</v>
      </c>
      <c r="G191" s="108">
        <v>0</v>
      </c>
      <c r="H191" s="108">
        <v>0</v>
      </c>
      <c r="I191" s="108">
        <v>2</v>
      </c>
      <c r="J191" s="108">
        <v>1</v>
      </c>
      <c r="K191" s="108">
        <v>22</v>
      </c>
      <c r="L191" s="108">
        <v>3</v>
      </c>
      <c r="M191" s="108">
        <v>3</v>
      </c>
      <c r="P191" s="109"/>
      <c r="Q191" s="23">
        <v>12</v>
      </c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>
      <c r="A192" s="60">
        <v>9</v>
      </c>
      <c r="B192" s="108">
        <v>2</v>
      </c>
      <c r="C192" s="108">
        <v>0</v>
      </c>
      <c r="D192" s="108">
        <v>0</v>
      </c>
      <c r="E192" s="108">
        <v>0</v>
      </c>
      <c r="F192" s="108">
        <v>0</v>
      </c>
      <c r="G192" s="108">
        <v>0</v>
      </c>
      <c r="H192" s="108">
        <v>0</v>
      </c>
      <c r="I192" s="108">
        <v>2</v>
      </c>
      <c r="J192" s="108">
        <v>1</v>
      </c>
      <c r="K192" s="108">
        <v>33</v>
      </c>
      <c r="L192" s="108">
        <v>5</v>
      </c>
      <c r="M192" s="108">
        <v>5</v>
      </c>
      <c r="P192" s="109">
        <f>P180+1</f>
        <v>2019</v>
      </c>
      <c r="Q192" s="61">
        <f t="shared" ref="Q192:Z192" si="211">A172</f>
        <v>1</v>
      </c>
      <c r="R192" s="6">
        <f t="shared" si="211"/>
        <v>0</v>
      </c>
      <c r="S192" s="6">
        <f t="shared" si="211"/>
        <v>0</v>
      </c>
      <c r="T192" s="6">
        <f t="shared" si="211"/>
        <v>0</v>
      </c>
      <c r="U192" s="6">
        <f t="shared" si="211"/>
        <v>0</v>
      </c>
      <c r="V192" s="6">
        <f t="shared" si="211"/>
        <v>0</v>
      </c>
      <c r="W192" s="6">
        <f t="shared" si="211"/>
        <v>0</v>
      </c>
      <c r="X192" s="6">
        <f t="shared" si="211"/>
        <v>0</v>
      </c>
      <c r="Y192" s="6">
        <f t="shared" si="211"/>
        <v>0</v>
      </c>
      <c r="Z192" s="6">
        <f t="shared" si="211"/>
        <v>3</v>
      </c>
      <c r="AA192" s="6">
        <f t="shared" ref="AA192:AC203" si="212">K172</f>
        <v>24</v>
      </c>
      <c r="AB192" s="6">
        <f t="shared" si="212"/>
        <v>4</v>
      </c>
      <c r="AC192" s="6">
        <f t="shared" si="212"/>
        <v>4</v>
      </c>
    </row>
    <row r="193" spans="1:29">
      <c r="A193" s="60">
        <v>10</v>
      </c>
      <c r="B193" s="108">
        <v>0</v>
      </c>
      <c r="C193" s="108">
        <v>0</v>
      </c>
      <c r="D193" s="108">
        <v>0</v>
      </c>
      <c r="E193" s="108">
        <v>0</v>
      </c>
      <c r="F193" s="108">
        <v>0</v>
      </c>
      <c r="G193" s="108">
        <v>0</v>
      </c>
      <c r="H193" s="108">
        <v>0</v>
      </c>
      <c r="I193" s="108">
        <v>3</v>
      </c>
      <c r="J193" s="108">
        <v>0</v>
      </c>
      <c r="K193" s="108">
        <v>41</v>
      </c>
      <c r="L193" s="108">
        <v>3</v>
      </c>
      <c r="M193" s="108">
        <v>3</v>
      </c>
      <c r="P193" s="109"/>
      <c r="Q193" s="61">
        <f t="shared" ref="Q193:Z193" si="213">A173</f>
        <v>2</v>
      </c>
      <c r="R193" s="6">
        <f t="shared" si="213"/>
        <v>0</v>
      </c>
      <c r="S193" s="6">
        <f t="shared" si="213"/>
        <v>0</v>
      </c>
      <c r="T193" s="6">
        <f t="shared" si="213"/>
        <v>0</v>
      </c>
      <c r="U193" s="6">
        <f t="shared" si="213"/>
        <v>0</v>
      </c>
      <c r="V193" s="6">
        <f t="shared" si="213"/>
        <v>0</v>
      </c>
      <c r="W193" s="6">
        <f t="shared" si="213"/>
        <v>0</v>
      </c>
      <c r="X193" s="6">
        <f t="shared" si="213"/>
        <v>0</v>
      </c>
      <c r="Y193" s="6">
        <f t="shared" si="213"/>
        <v>0</v>
      </c>
      <c r="Z193" s="6">
        <f t="shared" si="213"/>
        <v>2</v>
      </c>
      <c r="AA193" s="6">
        <f t="shared" si="212"/>
        <v>16</v>
      </c>
      <c r="AB193" s="6">
        <f t="shared" si="212"/>
        <v>2</v>
      </c>
      <c r="AC193" s="6">
        <f t="shared" si="212"/>
        <v>2</v>
      </c>
    </row>
    <row r="194" spans="1:29">
      <c r="A194" s="60">
        <v>11</v>
      </c>
      <c r="B194" s="108">
        <v>0</v>
      </c>
      <c r="C194" s="108">
        <v>0</v>
      </c>
      <c r="D194" s="108">
        <v>0</v>
      </c>
      <c r="E194" s="108">
        <v>0</v>
      </c>
      <c r="F194" s="108">
        <v>0</v>
      </c>
      <c r="G194" s="108">
        <v>0</v>
      </c>
      <c r="H194" s="108">
        <v>0</v>
      </c>
      <c r="I194" s="108">
        <v>3</v>
      </c>
      <c r="J194" s="108">
        <v>2</v>
      </c>
      <c r="K194" s="108">
        <v>27</v>
      </c>
      <c r="L194" s="108">
        <v>5</v>
      </c>
      <c r="M194" s="108">
        <v>5</v>
      </c>
      <c r="P194" s="109"/>
      <c r="Q194" s="61">
        <f t="shared" ref="Q194:Z194" si="214">A174</f>
        <v>3</v>
      </c>
      <c r="R194" s="6">
        <f t="shared" si="214"/>
        <v>1</v>
      </c>
      <c r="S194" s="6">
        <f t="shared" si="214"/>
        <v>0</v>
      </c>
      <c r="T194" s="6">
        <f t="shared" si="214"/>
        <v>0</v>
      </c>
      <c r="U194" s="6">
        <f t="shared" si="214"/>
        <v>0</v>
      </c>
      <c r="V194" s="6">
        <f t="shared" si="214"/>
        <v>0</v>
      </c>
      <c r="W194" s="6">
        <f t="shared" si="214"/>
        <v>0</v>
      </c>
      <c r="X194" s="6">
        <f t="shared" si="214"/>
        <v>0</v>
      </c>
      <c r="Y194" s="6">
        <f t="shared" si="214"/>
        <v>2</v>
      </c>
      <c r="Z194" s="6">
        <f t="shared" si="214"/>
        <v>1</v>
      </c>
      <c r="AA194" s="6">
        <f t="shared" si="212"/>
        <v>45</v>
      </c>
      <c r="AB194" s="6">
        <f t="shared" si="212"/>
        <v>4</v>
      </c>
      <c r="AC194" s="6">
        <f t="shared" si="212"/>
        <v>4</v>
      </c>
    </row>
    <row r="195" spans="1:29">
      <c r="A195" s="60">
        <v>12</v>
      </c>
      <c r="B195" s="108">
        <v>0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08">
        <v>0</v>
      </c>
      <c r="I195" s="108">
        <v>2</v>
      </c>
      <c r="J195" s="108">
        <v>0</v>
      </c>
      <c r="K195" s="108">
        <v>27</v>
      </c>
      <c r="L195" s="108">
        <v>2</v>
      </c>
      <c r="M195" s="108">
        <v>2</v>
      </c>
      <c r="P195" s="109"/>
      <c r="Q195" s="61">
        <f t="shared" ref="Q195:Z195" si="215">A175</f>
        <v>4</v>
      </c>
      <c r="R195" s="6">
        <f t="shared" si="215"/>
        <v>1</v>
      </c>
      <c r="S195" s="6">
        <f t="shared" si="215"/>
        <v>0</v>
      </c>
      <c r="T195" s="6">
        <f t="shared" si="215"/>
        <v>0</v>
      </c>
      <c r="U195" s="6">
        <f t="shared" si="215"/>
        <v>0</v>
      </c>
      <c r="V195" s="6">
        <f t="shared" si="215"/>
        <v>0</v>
      </c>
      <c r="W195" s="6">
        <f t="shared" si="215"/>
        <v>1</v>
      </c>
      <c r="X195" s="6">
        <f t="shared" si="215"/>
        <v>0</v>
      </c>
      <c r="Y195" s="6">
        <f t="shared" si="215"/>
        <v>2</v>
      </c>
      <c r="Z195" s="6">
        <f t="shared" si="215"/>
        <v>2</v>
      </c>
      <c r="AA195" s="6">
        <f t="shared" si="212"/>
        <v>44</v>
      </c>
      <c r="AB195" s="6">
        <f t="shared" si="212"/>
        <v>6</v>
      </c>
      <c r="AC195" s="6">
        <f t="shared" si="212"/>
        <v>6</v>
      </c>
    </row>
    <row r="196" spans="1:29">
      <c r="A196" s="20">
        <v>2021</v>
      </c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P196" s="109"/>
      <c r="Q196" s="61">
        <f t="shared" ref="Q196:Z196" si="216">A176</f>
        <v>5</v>
      </c>
      <c r="R196" s="6">
        <f t="shared" si="216"/>
        <v>0</v>
      </c>
      <c r="S196" s="6">
        <f t="shared" si="216"/>
        <v>0</v>
      </c>
      <c r="T196" s="6">
        <f t="shared" si="216"/>
        <v>0</v>
      </c>
      <c r="U196" s="6">
        <f t="shared" si="216"/>
        <v>1</v>
      </c>
      <c r="V196" s="6">
        <f t="shared" si="216"/>
        <v>0</v>
      </c>
      <c r="W196" s="6">
        <f t="shared" si="216"/>
        <v>0</v>
      </c>
      <c r="X196" s="6">
        <f t="shared" si="216"/>
        <v>0</v>
      </c>
      <c r="Y196" s="6">
        <f t="shared" si="216"/>
        <v>1</v>
      </c>
      <c r="Z196" s="6">
        <f t="shared" si="216"/>
        <v>2</v>
      </c>
      <c r="AA196" s="6">
        <f t="shared" si="212"/>
        <v>58</v>
      </c>
      <c r="AB196" s="6">
        <f t="shared" si="212"/>
        <v>4</v>
      </c>
      <c r="AC196" s="6">
        <f t="shared" si="212"/>
        <v>4</v>
      </c>
    </row>
    <row r="197" spans="1:29">
      <c r="A197" s="60">
        <v>1</v>
      </c>
      <c r="B197" s="108">
        <v>0</v>
      </c>
      <c r="C197" s="108">
        <v>0</v>
      </c>
      <c r="D197" s="108">
        <v>0</v>
      </c>
      <c r="E197" s="108">
        <v>0</v>
      </c>
      <c r="F197" s="108">
        <v>0</v>
      </c>
      <c r="G197" s="108">
        <v>0</v>
      </c>
      <c r="H197" s="108">
        <v>0</v>
      </c>
      <c r="I197" s="108">
        <v>1</v>
      </c>
      <c r="J197" s="108">
        <v>1</v>
      </c>
      <c r="K197" s="108">
        <v>22</v>
      </c>
      <c r="L197" s="108">
        <v>2</v>
      </c>
      <c r="M197" s="108">
        <v>2</v>
      </c>
      <c r="P197" s="109"/>
      <c r="Q197" s="61">
        <f t="shared" ref="Q197:Z197" si="217">A177</f>
        <v>6</v>
      </c>
      <c r="R197" s="6">
        <f t="shared" si="217"/>
        <v>0</v>
      </c>
      <c r="S197" s="6">
        <f t="shared" si="217"/>
        <v>0</v>
      </c>
      <c r="T197" s="6">
        <f t="shared" si="217"/>
        <v>0</v>
      </c>
      <c r="U197" s="6">
        <f t="shared" si="217"/>
        <v>0</v>
      </c>
      <c r="V197" s="6">
        <f t="shared" si="217"/>
        <v>0</v>
      </c>
      <c r="W197" s="6">
        <f t="shared" si="217"/>
        <v>0</v>
      </c>
      <c r="X197" s="6">
        <f t="shared" si="217"/>
        <v>0</v>
      </c>
      <c r="Y197" s="6">
        <f t="shared" si="217"/>
        <v>3</v>
      </c>
      <c r="Z197" s="6">
        <f t="shared" si="217"/>
        <v>2</v>
      </c>
      <c r="AA197" s="6">
        <f t="shared" si="212"/>
        <v>32</v>
      </c>
      <c r="AB197" s="6">
        <f t="shared" si="212"/>
        <v>5</v>
      </c>
      <c r="AC197" s="6">
        <f t="shared" si="212"/>
        <v>5</v>
      </c>
    </row>
    <row r="198" spans="1:29">
      <c r="A198" s="60">
        <v>2</v>
      </c>
      <c r="B198" s="108">
        <v>1</v>
      </c>
      <c r="C198" s="108">
        <v>0</v>
      </c>
      <c r="D198" s="108">
        <v>0</v>
      </c>
      <c r="E198" s="108">
        <v>0</v>
      </c>
      <c r="F198" s="108">
        <v>0</v>
      </c>
      <c r="G198" s="108">
        <v>0</v>
      </c>
      <c r="H198" s="108">
        <v>0</v>
      </c>
      <c r="I198" s="108">
        <v>2</v>
      </c>
      <c r="J198" s="108">
        <v>2</v>
      </c>
      <c r="K198" s="108">
        <v>21</v>
      </c>
      <c r="L198" s="108">
        <v>5</v>
      </c>
      <c r="M198" s="108">
        <v>5</v>
      </c>
      <c r="P198" s="109"/>
      <c r="Q198" s="61">
        <f t="shared" ref="Q198:Z198" si="218">A178</f>
        <v>7</v>
      </c>
      <c r="R198" s="6">
        <f t="shared" si="218"/>
        <v>0</v>
      </c>
      <c r="S198" s="6">
        <f t="shared" si="218"/>
        <v>0</v>
      </c>
      <c r="T198" s="6">
        <f t="shared" si="218"/>
        <v>0</v>
      </c>
      <c r="U198" s="6">
        <f t="shared" si="218"/>
        <v>0</v>
      </c>
      <c r="V198" s="6">
        <f t="shared" si="218"/>
        <v>0</v>
      </c>
      <c r="W198" s="6">
        <f t="shared" si="218"/>
        <v>0</v>
      </c>
      <c r="X198" s="6">
        <f t="shared" si="218"/>
        <v>0</v>
      </c>
      <c r="Y198" s="6">
        <f t="shared" si="218"/>
        <v>3</v>
      </c>
      <c r="Z198" s="6">
        <f t="shared" si="218"/>
        <v>5</v>
      </c>
      <c r="AA198" s="6">
        <f t="shared" si="212"/>
        <v>45</v>
      </c>
      <c r="AB198" s="6">
        <f t="shared" si="212"/>
        <v>8</v>
      </c>
      <c r="AC198" s="6">
        <f t="shared" si="212"/>
        <v>8</v>
      </c>
    </row>
    <row r="199" spans="1:29">
      <c r="A199" s="60">
        <v>3</v>
      </c>
      <c r="B199" s="108">
        <v>0</v>
      </c>
      <c r="C199" s="108">
        <v>0</v>
      </c>
      <c r="D199" s="108">
        <v>0</v>
      </c>
      <c r="E199" s="108">
        <v>0</v>
      </c>
      <c r="F199" s="108">
        <v>0</v>
      </c>
      <c r="G199" s="108">
        <v>0</v>
      </c>
      <c r="H199" s="108">
        <v>0</v>
      </c>
      <c r="I199" s="108">
        <v>3</v>
      </c>
      <c r="J199" s="108">
        <v>0</v>
      </c>
      <c r="K199" s="108">
        <v>19</v>
      </c>
      <c r="L199" s="108">
        <v>2</v>
      </c>
      <c r="M199" s="108">
        <v>3</v>
      </c>
      <c r="P199" s="109"/>
      <c r="Q199" s="61">
        <f t="shared" ref="Q199:Z199" si="219">A179</f>
        <v>8</v>
      </c>
      <c r="R199" s="6">
        <f t="shared" si="219"/>
        <v>0</v>
      </c>
      <c r="S199" s="6">
        <f t="shared" si="219"/>
        <v>0</v>
      </c>
      <c r="T199" s="6">
        <f t="shared" si="219"/>
        <v>0</v>
      </c>
      <c r="U199" s="6">
        <f t="shared" si="219"/>
        <v>0</v>
      </c>
      <c r="V199" s="6">
        <f t="shared" si="219"/>
        <v>1</v>
      </c>
      <c r="W199" s="6">
        <f t="shared" si="219"/>
        <v>0</v>
      </c>
      <c r="X199" s="6">
        <f t="shared" si="219"/>
        <v>0</v>
      </c>
      <c r="Y199" s="6">
        <f t="shared" si="219"/>
        <v>1</v>
      </c>
      <c r="Z199" s="6">
        <f t="shared" si="219"/>
        <v>2</v>
      </c>
      <c r="AA199" s="6">
        <f t="shared" si="212"/>
        <v>20</v>
      </c>
      <c r="AB199" s="6">
        <f t="shared" si="212"/>
        <v>4</v>
      </c>
      <c r="AC199" s="6">
        <f t="shared" si="212"/>
        <v>4</v>
      </c>
    </row>
    <row r="200" spans="1:29">
      <c r="A200" s="60">
        <v>4</v>
      </c>
      <c r="B200" s="108">
        <v>0</v>
      </c>
      <c r="C200" s="108">
        <v>0</v>
      </c>
      <c r="D200" s="108">
        <v>0</v>
      </c>
      <c r="E200" s="108">
        <v>0</v>
      </c>
      <c r="F200" s="108">
        <v>0</v>
      </c>
      <c r="G200" s="108">
        <v>0</v>
      </c>
      <c r="H200" s="108">
        <v>0</v>
      </c>
      <c r="I200" s="108">
        <v>4</v>
      </c>
      <c r="J200" s="108">
        <v>2</v>
      </c>
      <c r="K200" s="108">
        <v>19</v>
      </c>
      <c r="L200" s="108">
        <v>3</v>
      </c>
      <c r="M200" s="108">
        <v>6</v>
      </c>
      <c r="P200" s="109"/>
      <c r="Q200" s="61">
        <f t="shared" ref="Q200:Z200" si="220">A180</f>
        <v>9</v>
      </c>
      <c r="R200" s="6">
        <f t="shared" si="220"/>
        <v>1</v>
      </c>
      <c r="S200" s="6">
        <f t="shared" si="220"/>
        <v>0</v>
      </c>
      <c r="T200" s="6">
        <f t="shared" si="220"/>
        <v>1</v>
      </c>
      <c r="U200" s="6">
        <f t="shared" si="220"/>
        <v>0</v>
      </c>
      <c r="V200" s="6">
        <f t="shared" si="220"/>
        <v>0</v>
      </c>
      <c r="W200" s="6">
        <f t="shared" si="220"/>
        <v>0</v>
      </c>
      <c r="X200" s="6">
        <f t="shared" si="220"/>
        <v>0</v>
      </c>
      <c r="Y200" s="6">
        <f t="shared" si="220"/>
        <v>2</v>
      </c>
      <c r="Z200" s="6">
        <f t="shared" si="220"/>
        <v>2</v>
      </c>
      <c r="AA200" s="6">
        <f t="shared" si="212"/>
        <v>37</v>
      </c>
      <c r="AB200" s="6">
        <f t="shared" si="212"/>
        <v>6</v>
      </c>
      <c r="AC200" s="6">
        <f t="shared" si="212"/>
        <v>6</v>
      </c>
    </row>
    <row r="201" spans="1:29">
      <c r="A201" s="60">
        <v>5</v>
      </c>
      <c r="B201" s="108">
        <v>0</v>
      </c>
      <c r="C201" s="108">
        <v>0</v>
      </c>
      <c r="D201" s="108">
        <v>0</v>
      </c>
      <c r="E201" s="108">
        <v>0</v>
      </c>
      <c r="F201" s="108">
        <v>0</v>
      </c>
      <c r="G201" s="108">
        <v>0</v>
      </c>
      <c r="H201" s="108">
        <v>0</v>
      </c>
      <c r="I201" s="108">
        <v>4</v>
      </c>
      <c r="J201" s="108">
        <v>0</v>
      </c>
      <c r="K201" s="108">
        <v>18</v>
      </c>
      <c r="L201" s="108">
        <v>2</v>
      </c>
      <c r="M201" s="108">
        <v>4</v>
      </c>
      <c r="P201" s="109"/>
      <c r="Q201" s="61">
        <f t="shared" ref="Q201:Z201" si="221">A181</f>
        <v>10</v>
      </c>
      <c r="R201" s="6">
        <f t="shared" si="221"/>
        <v>1</v>
      </c>
      <c r="S201" s="6">
        <f t="shared" si="221"/>
        <v>0</v>
      </c>
      <c r="T201" s="6">
        <f t="shared" si="221"/>
        <v>1</v>
      </c>
      <c r="U201" s="6">
        <f t="shared" si="221"/>
        <v>0</v>
      </c>
      <c r="V201" s="6">
        <f t="shared" si="221"/>
        <v>0</v>
      </c>
      <c r="W201" s="6">
        <f t="shared" si="221"/>
        <v>0</v>
      </c>
      <c r="X201" s="6">
        <f t="shared" si="221"/>
        <v>0</v>
      </c>
      <c r="Y201" s="6">
        <f t="shared" si="221"/>
        <v>2</v>
      </c>
      <c r="Z201" s="6">
        <f t="shared" si="221"/>
        <v>1</v>
      </c>
      <c r="AA201" s="6">
        <f t="shared" si="212"/>
        <v>34</v>
      </c>
      <c r="AB201" s="6">
        <f t="shared" si="212"/>
        <v>5</v>
      </c>
      <c r="AC201" s="6">
        <f t="shared" si="212"/>
        <v>5</v>
      </c>
    </row>
    <row r="202" spans="1:29">
      <c r="A202" s="60">
        <v>6</v>
      </c>
      <c r="B202" s="108">
        <v>0</v>
      </c>
      <c r="C202" s="108">
        <v>0</v>
      </c>
      <c r="D202" s="108">
        <v>0</v>
      </c>
      <c r="E202" s="108">
        <v>0</v>
      </c>
      <c r="F202" s="108">
        <v>0</v>
      </c>
      <c r="G202" s="108">
        <v>0</v>
      </c>
      <c r="H202" s="108">
        <v>0</v>
      </c>
      <c r="I202" s="108">
        <v>3</v>
      </c>
      <c r="J202" s="108">
        <v>1</v>
      </c>
      <c r="K202" s="108">
        <v>18</v>
      </c>
      <c r="L202" s="108">
        <v>2</v>
      </c>
      <c r="M202" s="108">
        <v>4</v>
      </c>
      <c r="P202" s="109"/>
      <c r="Q202" s="61">
        <f t="shared" ref="Q202:Z202" si="222">A182</f>
        <v>11</v>
      </c>
      <c r="R202" s="6">
        <f t="shared" si="222"/>
        <v>1</v>
      </c>
      <c r="S202" s="6">
        <f t="shared" si="222"/>
        <v>0</v>
      </c>
      <c r="T202" s="6">
        <f t="shared" si="222"/>
        <v>1</v>
      </c>
      <c r="U202" s="6">
        <f t="shared" si="222"/>
        <v>0</v>
      </c>
      <c r="V202" s="6">
        <f t="shared" si="222"/>
        <v>0</v>
      </c>
      <c r="W202" s="6">
        <f t="shared" si="222"/>
        <v>0</v>
      </c>
      <c r="X202" s="6">
        <f t="shared" si="222"/>
        <v>0</v>
      </c>
      <c r="Y202" s="6">
        <f t="shared" si="222"/>
        <v>1</v>
      </c>
      <c r="Z202" s="6">
        <f t="shared" si="222"/>
        <v>1</v>
      </c>
      <c r="AA202" s="6">
        <f t="shared" si="212"/>
        <v>45</v>
      </c>
      <c r="AB202" s="6">
        <f t="shared" si="212"/>
        <v>4</v>
      </c>
      <c r="AC202" s="6">
        <f t="shared" si="212"/>
        <v>4</v>
      </c>
    </row>
    <row r="203" spans="1:29">
      <c r="A203" s="60">
        <v>7</v>
      </c>
      <c r="B203" s="108">
        <v>1</v>
      </c>
      <c r="C203" s="108">
        <v>0</v>
      </c>
      <c r="D203" s="108">
        <v>0</v>
      </c>
      <c r="E203" s="108">
        <v>0</v>
      </c>
      <c r="F203" s="108">
        <v>0</v>
      </c>
      <c r="G203" s="108">
        <v>0</v>
      </c>
      <c r="H203" s="108">
        <v>0</v>
      </c>
      <c r="I203" s="108">
        <v>0</v>
      </c>
      <c r="J203" s="108">
        <v>0</v>
      </c>
      <c r="K203" s="108">
        <v>29</v>
      </c>
      <c r="L203" s="108">
        <v>1</v>
      </c>
      <c r="M203" s="108">
        <v>1</v>
      </c>
      <c r="P203" s="109"/>
      <c r="Q203" s="61">
        <f t="shared" ref="Q203:Z203" si="223">A183</f>
        <v>12</v>
      </c>
      <c r="R203" s="6">
        <f t="shared" si="223"/>
        <v>0</v>
      </c>
      <c r="S203" s="6">
        <f t="shared" si="223"/>
        <v>0</v>
      </c>
      <c r="T203" s="6">
        <f t="shared" si="223"/>
        <v>0</v>
      </c>
      <c r="U203" s="6">
        <f t="shared" si="223"/>
        <v>0</v>
      </c>
      <c r="V203" s="6">
        <f t="shared" si="223"/>
        <v>0</v>
      </c>
      <c r="W203" s="6">
        <f t="shared" si="223"/>
        <v>0</v>
      </c>
      <c r="X203" s="6">
        <f t="shared" si="223"/>
        <v>0</v>
      </c>
      <c r="Y203" s="6">
        <f t="shared" si="223"/>
        <v>1</v>
      </c>
      <c r="Z203" s="6">
        <f t="shared" si="223"/>
        <v>0</v>
      </c>
      <c r="AA203" s="6">
        <f t="shared" si="212"/>
        <v>37</v>
      </c>
      <c r="AB203" s="6">
        <f t="shared" si="212"/>
        <v>1</v>
      </c>
      <c r="AC203" s="6">
        <f t="shared" si="212"/>
        <v>1</v>
      </c>
    </row>
    <row r="204" spans="1:29">
      <c r="A204" s="60">
        <v>8</v>
      </c>
      <c r="B204" s="108">
        <v>0</v>
      </c>
      <c r="C204" s="108">
        <v>0</v>
      </c>
      <c r="D204" s="108">
        <v>0</v>
      </c>
      <c r="E204" s="108">
        <v>0</v>
      </c>
      <c r="F204" s="108">
        <v>0</v>
      </c>
      <c r="G204" s="108">
        <v>0</v>
      </c>
      <c r="H204" s="108">
        <v>0</v>
      </c>
      <c r="I204" s="108">
        <v>4</v>
      </c>
      <c r="J204" s="108">
        <v>2</v>
      </c>
      <c r="K204" s="108">
        <v>25</v>
      </c>
      <c r="L204" s="108">
        <v>4</v>
      </c>
      <c r="M204" s="108">
        <v>6</v>
      </c>
      <c r="P204" s="109">
        <f>P192+1</f>
        <v>2020</v>
      </c>
      <c r="Q204" s="61">
        <f t="shared" ref="Q204:Z204" si="224">A185</f>
        <v>1</v>
      </c>
      <c r="R204" s="6">
        <f t="shared" si="224"/>
        <v>1</v>
      </c>
      <c r="S204" s="6">
        <f t="shared" si="224"/>
        <v>0</v>
      </c>
      <c r="T204" s="6">
        <f t="shared" si="224"/>
        <v>0</v>
      </c>
      <c r="U204" s="6">
        <f t="shared" si="224"/>
        <v>0</v>
      </c>
      <c r="V204" s="6">
        <f t="shared" si="224"/>
        <v>0</v>
      </c>
      <c r="W204" s="6">
        <f t="shared" si="224"/>
        <v>0</v>
      </c>
      <c r="X204" s="6">
        <f t="shared" si="224"/>
        <v>0</v>
      </c>
      <c r="Y204" s="6">
        <f t="shared" si="224"/>
        <v>3</v>
      </c>
      <c r="Z204" s="6">
        <f t="shared" si="224"/>
        <v>1</v>
      </c>
      <c r="AA204" s="6">
        <f t="shared" ref="AA204:AC208" si="225">K185</f>
        <v>31</v>
      </c>
      <c r="AB204" s="6">
        <f t="shared" si="225"/>
        <v>5</v>
      </c>
      <c r="AC204" s="6">
        <f t="shared" si="225"/>
        <v>5</v>
      </c>
    </row>
    <row r="205" spans="1:29">
      <c r="A205" s="60">
        <v>9</v>
      </c>
      <c r="B205" s="108">
        <v>0</v>
      </c>
      <c r="C205" s="108">
        <v>0</v>
      </c>
      <c r="D205" s="108">
        <v>0</v>
      </c>
      <c r="E205" s="108">
        <v>0</v>
      </c>
      <c r="F205" s="108">
        <v>0</v>
      </c>
      <c r="G205" s="108">
        <v>0</v>
      </c>
      <c r="H205" s="108">
        <v>0</v>
      </c>
      <c r="I205" s="108">
        <v>1</v>
      </c>
      <c r="J205" s="108">
        <v>1</v>
      </c>
      <c r="K205" s="108">
        <v>12</v>
      </c>
      <c r="L205" s="108">
        <v>2</v>
      </c>
      <c r="M205" s="108">
        <v>2</v>
      </c>
      <c r="P205" s="109"/>
      <c r="Q205" s="61">
        <f t="shared" ref="Q205:Z205" si="226">A186</f>
        <v>2</v>
      </c>
      <c r="R205" s="6">
        <f t="shared" si="226"/>
        <v>0</v>
      </c>
      <c r="S205" s="6">
        <f t="shared" si="226"/>
        <v>0</v>
      </c>
      <c r="T205" s="6">
        <f t="shared" si="226"/>
        <v>0</v>
      </c>
      <c r="U205" s="6">
        <f t="shared" si="226"/>
        <v>0</v>
      </c>
      <c r="V205" s="6">
        <f t="shared" si="226"/>
        <v>0</v>
      </c>
      <c r="W205" s="6">
        <f t="shared" si="226"/>
        <v>0</v>
      </c>
      <c r="X205" s="6">
        <f t="shared" si="226"/>
        <v>0</v>
      </c>
      <c r="Y205" s="6">
        <f t="shared" si="226"/>
        <v>2</v>
      </c>
      <c r="Z205" s="6">
        <f t="shared" si="226"/>
        <v>2</v>
      </c>
      <c r="AA205" s="6">
        <f t="shared" si="225"/>
        <v>24</v>
      </c>
      <c r="AB205" s="6">
        <f t="shared" si="225"/>
        <v>4</v>
      </c>
      <c r="AC205" s="6">
        <f t="shared" si="225"/>
        <v>4</v>
      </c>
    </row>
    <row r="206" spans="1:29">
      <c r="A206" s="60">
        <v>10</v>
      </c>
      <c r="B206" s="108">
        <v>0</v>
      </c>
      <c r="C206" s="108">
        <v>0</v>
      </c>
      <c r="D206" s="108">
        <v>0</v>
      </c>
      <c r="E206" s="108">
        <v>0</v>
      </c>
      <c r="F206" s="108">
        <v>0</v>
      </c>
      <c r="G206" s="108">
        <v>0</v>
      </c>
      <c r="H206" s="108">
        <v>0</v>
      </c>
      <c r="I206" s="108">
        <v>2</v>
      </c>
      <c r="J206" s="108">
        <v>1</v>
      </c>
      <c r="K206" s="108">
        <v>14</v>
      </c>
      <c r="L206" s="108">
        <v>3</v>
      </c>
      <c r="M206" s="108">
        <v>3</v>
      </c>
      <c r="P206" s="109"/>
      <c r="Q206" s="61">
        <f t="shared" ref="Q206:Z206" si="227">A187</f>
        <v>3</v>
      </c>
      <c r="R206" s="6">
        <f t="shared" si="227"/>
        <v>0</v>
      </c>
      <c r="S206" s="6">
        <f t="shared" si="227"/>
        <v>0</v>
      </c>
      <c r="T206" s="6">
        <f t="shared" si="227"/>
        <v>1</v>
      </c>
      <c r="U206" s="6">
        <f t="shared" si="227"/>
        <v>0</v>
      </c>
      <c r="V206" s="6">
        <f t="shared" si="227"/>
        <v>0</v>
      </c>
      <c r="W206" s="6">
        <f t="shared" si="227"/>
        <v>1</v>
      </c>
      <c r="X206" s="6">
        <f t="shared" si="227"/>
        <v>0</v>
      </c>
      <c r="Y206" s="6">
        <f t="shared" si="227"/>
        <v>2</v>
      </c>
      <c r="Z206" s="6">
        <f t="shared" si="227"/>
        <v>2</v>
      </c>
      <c r="AA206" s="6">
        <f t="shared" si="225"/>
        <v>24</v>
      </c>
      <c r="AB206" s="6">
        <f t="shared" si="225"/>
        <v>6</v>
      </c>
      <c r="AC206" s="6">
        <f t="shared" si="225"/>
        <v>6</v>
      </c>
    </row>
    <row r="207" spans="1:29">
      <c r="A207" s="60">
        <v>11</v>
      </c>
      <c r="B207" s="108">
        <v>1</v>
      </c>
      <c r="C207" s="108">
        <v>0</v>
      </c>
      <c r="D207" s="108">
        <v>0</v>
      </c>
      <c r="E207" s="108">
        <v>0</v>
      </c>
      <c r="F207" s="108">
        <v>0</v>
      </c>
      <c r="G207" s="108">
        <v>0</v>
      </c>
      <c r="H207" s="108">
        <v>0</v>
      </c>
      <c r="I207" s="108">
        <v>4</v>
      </c>
      <c r="J207" s="108">
        <v>0</v>
      </c>
      <c r="K207" s="108">
        <v>25</v>
      </c>
      <c r="L207" s="108">
        <v>2</v>
      </c>
      <c r="M207" s="108">
        <v>5</v>
      </c>
      <c r="P207" s="109"/>
      <c r="Q207" s="61">
        <f t="shared" ref="Q207:Z207" si="228">A188</f>
        <v>4</v>
      </c>
      <c r="R207" s="6">
        <f t="shared" si="228"/>
        <v>0</v>
      </c>
      <c r="S207" s="6">
        <f t="shared" si="228"/>
        <v>0</v>
      </c>
      <c r="T207" s="6">
        <f t="shared" si="228"/>
        <v>1</v>
      </c>
      <c r="U207" s="6">
        <f t="shared" si="228"/>
        <v>0</v>
      </c>
      <c r="V207" s="6">
        <f t="shared" si="228"/>
        <v>0</v>
      </c>
      <c r="W207" s="6">
        <f t="shared" si="228"/>
        <v>1</v>
      </c>
      <c r="X207" s="6">
        <f t="shared" si="228"/>
        <v>0</v>
      </c>
      <c r="Y207" s="6">
        <f t="shared" si="228"/>
        <v>2</v>
      </c>
      <c r="Z207" s="6">
        <f t="shared" si="228"/>
        <v>2</v>
      </c>
      <c r="AA207" s="6">
        <f t="shared" si="225"/>
        <v>37</v>
      </c>
      <c r="AB207" s="6">
        <f t="shared" si="225"/>
        <v>6</v>
      </c>
      <c r="AC207" s="6">
        <f t="shared" si="225"/>
        <v>6</v>
      </c>
    </row>
    <row r="208" spans="1:29">
      <c r="A208" s="60">
        <v>12</v>
      </c>
      <c r="B208" s="108">
        <v>1</v>
      </c>
      <c r="C208" s="108">
        <v>0</v>
      </c>
      <c r="D208" s="108">
        <v>0</v>
      </c>
      <c r="E208" s="108">
        <v>0</v>
      </c>
      <c r="F208" s="108">
        <v>0</v>
      </c>
      <c r="G208" s="108">
        <v>0</v>
      </c>
      <c r="H208" s="108">
        <v>0</v>
      </c>
      <c r="I208" s="108">
        <v>2</v>
      </c>
      <c r="J208" s="108">
        <v>1</v>
      </c>
      <c r="K208" s="108">
        <v>9</v>
      </c>
      <c r="L208" s="108">
        <v>3</v>
      </c>
      <c r="M208" s="108">
        <v>4</v>
      </c>
      <c r="P208" s="109"/>
      <c r="Q208" s="61">
        <f t="shared" ref="Q208:Z208" si="229">A189</f>
        <v>5</v>
      </c>
      <c r="R208" s="6">
        <f t="shared" si="229"/>
        <v>1</v>
      </c>
      <c r="S208" s="6">
        <f t="shared" si="229"/>
        <v>0</v>
      </c>
      <c r="T208" s="6">
        <f t="shared" si="229"/>
        <v>0</v>
      </c>
      <c r="U208" s="6">
        <f t="shared" si="229"/>
        <v>0</v>
      </c>
      <c r="V208" s="6">
        <f t="shared" si="229"/>
        <v>0</v>
      </c>
      <c r="W208" s="6">
        <f t="shared" si="229"/>
        <v>0</v>
      </c>
      <c r="X208" s="6">
        <f t="shared" si="229"/>
        <v>0</v>
      </c>
      <c r="Y208" s="6">
        <f t="shared" si="229"/>
        <v>3</v>
      </c>
      <c r="Z208" s="6">
        <f t="shared" si="229"/>
        <v>1</v>
      </c>
      <c r="AA208" s="6">
        <f t="shared" si="225"/>
        <v>48</v>
      </c>
      <c r="AB208" s="6">
        <f t="shared" si="225"/>
        <v>5</v>
      </c>
      <c r="AC208" s="6">
        <f t="shared" si="225"/>
        <v>5</v>
      </c>
    </row>
    <row r="209" spans="1:29">
      <c r="A209" s="20">
        <v>2022</v>
      </c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P209" s="109"/>
      <c r="Q209" s="23">
        <v>6</v>
      </c>
    </row>
    <row r="210" spans="1:29">
      <c r="A210" s="60">
        <v>1</v>
      </c>
      <c r="B210" s="108">
        <v>1</v>
      </c>
      <c r="C210" s="108">
        <v>0</v>
      </c>
      <c r="D210" s="108">
        <v>1</v>
      </c>
      <c r="E210" s="108">
        <v>0</v>
      </c>
      <c r="F210" s="108">
        <v>0</v>
      </c>
      <c r="G210" s="108">
        <v>0</v>
      </c>
      <c r="H210" s="108">
        <v>0</v>
      </c>
      <c r="I210" s="108">
        <v>6</v>
      </c>
      <c r="J210" s="108">
        <v>2</v>
      </c>
      <c r="K210" s="108">
        <v>30</v>
      </c>
      <c r="L210" s="108">
        <v>8</v>
      </c>
      <c r="M210" s="108">
        <v>10</v>
      </c>
      <c r="P210" s="109"/>
      <c r="Q210" s="61">
        <f t="shared" ref="Q210:Z215" si="230">A190</f>
        <v>7</v>
      </c>
      <c r="R210" s="6">
        <f t="shared" si="230"/>
        <v>0</v>
      </c>
      <c r="S210" s="6">
        <f t="shared" si="230"/>
        <v>0</v>
      </c>
      <c r="T210" s="6">
        <f t="shared" si="230"/>
        <v>0</v>
      </c>
      <c r="U210" s="6">
        <f t="shared" si="230"/>
        <v>0</v>
      </c>
      <c r="V210" s="6">
        <f t="shared" si="230"/>
        <v>0</v>
      </c>
      <c r="W210" s="6">
        <f t="shared" si="230"/>
        <v>0</v>
      </c>
      <c r="X210" s="6">
        <f t="shared" si="230"/>
        <v>0</v>
      </c>
      <c r="Y210" s="6">
        <f t="shared" si="230"/>
        <v>1</v>
      </c>
      <c r="Z210" s="6">
        <f t="shared" si="230"/>
        <v>1</v>
      </c>
      <c r="AA210" s="6">
        <f t="shared" ref="AA210:AC210" si="231">K190</f>
        <v>18</v>
      </c>
      <c r="AB210" s="6">
        <f t="shared" si="231"/>
        <v>2</v>
      </c>
      <c r="AC210" s="6">
        <f t="shared" si="231"/>
        <v>2</v>
      </c>
    </row>
    <row r="211" spans="1:29">
      <c r="A211" s="60">
        <v>2</v>
      </c>
      <c r="B211" s="108">
        <v>1</v>
      </c>
      <c r="C211" s="108">
        <v>0</v>
      </c>
      <c r="D211" s="108">
        <v>0</v>
      </c>
      <c r="E211" s="108">
        <v>0</v>
      </c>
      <c r="F211" s="108">
        <v>0</v>
      </c>
      <c r="G211" s="108">
        <v>0</v>
      </c>
      <c r="H211" s="108">
        <v>0</v>
      </c>
      <c r="I211" s="108">
        <v>3</v>
      </c>
      <c r="J211" s="108">
        <v>1</v>
      </c>
      <c r="K211" s="108">
        <v>13</v>
      </c>
      <c r="L211" s="108">
        <v>3</v>
      </c>
      <c r="M211" s="108">
        <v>5</v>
      </c>
      <c r="P211" s="109"/>
      <c r="Q211" s="61">
        <f t="shared" si="230"/>
        <v>8</v>
      </c>
      <c r="R211" s="6">
        <f t="shared" si="230"/>
        <v>0</v>
      </c>
      <c r="S211" s="6">
        <f t="shared" si="230"/>
        <v>0</v>
      </c>
      <c r="T211" s="6">
        <f t="shared" si="230"/>
        <v>0</v>
      </c>
      <c r="U211" s="6">
        <f t="shared" si="230"/>
        <v>0</v>
      </c>
      <c r="V211" s="6">
        <f t="shared" si="230"/>
        <v>0</v>
      </c>
      <c r="W211" s="6">
        <f t="shared" si="230"/>
        <v>0</v>
      </c>
      <c r="X211" s="6">
        <f t="shared" si="230"/>
        <v>0</v>
      </c>
      <c r="Y211" s="6">
        <f t="shared" si="230"/>
        <v>2</v>
      </c>
      <c r="Z211" s="6">
        <f t="shared" si="230"/>
        <v>1</v>
      </c>
      <c r="AA211" s="6">
        <f t="shared" ref="AA211:AC211" si="232">K191</f>
        <v>22</v>
      </c>
      <c r="AB211" s="6">
        <f t="shared" si="232"/>
        <v>3</v>
      </c>
      <c r="AC211" s="6">
        <f t="shared" si="232"/>
        <v>3</v>
      </c>
    </row>
    <row r="212" spans="1:29">
      <c r="A212" s="60">
        <v>3</v>
      </c>
      <c r="B212" s="108">
        <v>0</v>
      </c>
      <c r="C212" s="108">
        <v>0</v>
      </c>
      <c r="D212" s="108">
        <v>0</v>
      </c>
      <c r="E212" s="108">
        <v>0</v>
      </c>
      <c r="F212" s="108">
        <v>0</v>
      </c>
      <c r="G212" s="108">
        <v>0</v>
      </c>
      <c r="H212" s="108">
        <v>0</v>
      </c>
      <c r="I212" s="108">
        <v>0</v>
      </c>
      <c r="J212" s="108">
        <v>1</v>
      </c>
      <c r="K212" s="108">
        <v>29</v>
      </c>
      <c r="L212" s="108">
        <v>2</v>
      </c>
      <c r="M212" s="108">
        <v>2</v>
      </c>
      <c r="P212" s="109"/>
      <c r="Q212" s="61">
        <f t="shared" si="230"/>
        <v>9</v>
      </c>
      <c r="R212" s="6">
        <f t="shared" si="230"/>
        <v>2</v>
      </c>
      <c r="S212" s="6">
        <f t="shared" si="230"/>
        <v>0</v>
      </c>
      <c r="T212" s="6">
        <f t="shared" si="230"/>
        <v>0</v>
      </c>
      <c r="U212" s="6">
        <f t="shared" si="230"/>
        <v>0</v>
      </c>
      <c r="V212" s="6">
        <f t="shared" si="230"/>
        <v>0</v>
      </c>
      <c r="W212" s="6">
        <f t="shared" si="230"/>
        <v>0</v>
      </c>
      <c r="X212" s="6">
        <f t="shared" si="230"/>
        <v>0</v>
      </c>
      <c r="Y212" s="6">
        <f t="shared" si="230"/>
        <v>2</v>
      </c>
      <c r="Z212" s="6">
        <f t="shared" si="230"/>
        <v>1</v>
      </c>
      <c r="AA212" s="6">
        <f t="shared" ref="AA212:AC212" si="233">K192</f>
        <v>33</v>
      </c>
      <c r="AB212" s="6">
        <f t="shared" si="233"/>
        <v>5</v>
      </c>
      <c r="AC212" s="6">
        <f t="shared" si="233"/>
        <v>5</v>
      </c>
    </row>
    <row r="213" spans="1:29">
      <c r="A213" s="60">
        <v>4</v>
      </c>
      <c r="B213" s="108">
        <v>1</v>
      </c>
      <c r="C213" s="108">
        <v>0</v>
      </c>
      <c r="D213" s="108">
        <v>0</v>
      </c>
      <c r="E213" s="108">
        <v>0</v>
      </c>
      <c r="F213" s="108">
        <v>0</v>
      </c>
      <c r="G213" s="108">
        <v>0</v>
      </c>
      <c r="H213" s="108">
        <v>0</v>
      </c>
      <c r="I213" s="108">
        <v>4</v>
      </c>
      <c r="J213" s="108">
        <v>2</v>
      </c>
      <c r="K213" s="108">
        <v>22</v>
      </c>
      <c r="L213" s="108">
        <v>4</v>
      </c>
      <c r="M213" s="108">
        <v>7</v>
      </c>
      <c r="P213" s="109"/>
      <c r="Q213" s="61">
        <f t="shared" si="230"/>
        <v>10</v>
      </c>
      <c r="R213" s="6">
        <f t="shared" si="230"/>
        <v>0</v>
      </c>
      <c r="S213" s="6">
        <f t="shared" si="230"/>
        <v>0</v>
      </c>
      <c r="T213" s="6">
        <f t="shared" si="230"/>
        <v>0</v>
      </c>
      <c r="U213" s="6">
        <f t="shared" si="230"/>
        <v>0</v>
      </c>
      <c r="V213" s="6">
        <f t="shared" si="230"/>
        <v>0</v>
      </c>
      <c r="W213" s="6">
        <f t="shared" si="230"/>
        <v>0</v>
      </c>
      <c r="X213" s="6">
        <f t="shared" si="230"/>
        <v>0</v>
      </c>
      <c r="Y213" s="6">
        <f t="shared" si="230"/>
        <v>3</v>
      </c>
      <c r="Z213" s="6">
        <f t="shared" si="230"/>
        <v>0</v>
      </c>
      <c r="AA213" s="6">
        <f t="shared" ref="AA213:AC213" si="234">K193</f>
        <v>41</v>
      </c>
      <c r="AB213" s="6">
        <f t="shared" si="234"/>
        <v>3</v>
      </c>
      <c r="AC213" s="6">
        <f t="shared" si="234"/>
        <v>3</v>
      </c>
    </row>
    <row r="214" spans="1:29">
      <c r="A214" s="60">
        <v>5</v>
      </c>
      <c r="B214" s="108">
        <v>0</v>
      </c>
      <c r="C214" s="108">
        <v>0</v>
      </c>
      <c r="D214" s="108">
        <v>0</v>
      </c>
      <c r="E214" s="108">
        <v>0</v>
      </c>
      <c r="F214" s="108">
        <v>0</v>
      </c>
      <c r="G214" s="108">
        <v>0</v>
      </c>
      <c r="H214" s="108">
        <v>0</v>
      </c>
      <c r="I214" s="108">
        <v>2</v>
      </c>
      <c r="J214" s="108">
        <v>1</v>
      </c>
      <c r="K214" s="108">
        <v>16</v>
      </c>
      <c r="L214" s="108">
        <v>2</v>
      </c>
      <c r="M214" s="108">
        <v>3</v>
      </c>
      <c r="P214" s="109"/>
      <c r="Q214" s="61">
        <f t="shared" si="230"/>
        <v>11</v>
      </c>
      <c r="R214" s="6">
        <f t="shared" si="230"/>
        <v>0</v>
      </c>
      <c r="S214" s="6">
        <f t="shared" si="230"/>
        <v>0</v>
      </c>
      <c r="T214" s="6">
        <f t="shared" si="230"/>
        <v>0</v>
      </c>
      <c r="U214" s="6">
        <f t="shared" si="230"/>
        <v>0</v>
      </c>
      <c r="V214" s="6">
        <f t="shared" si="230"/>
        <v>0</v>
      </c>
      <c r="W214" s="6">
        <f t="shared" si="230"/>
        <v>0</v>
      </c>
      <c r="X214" s="6">
        <f t="shared" si="230"/>
        <v>0</v>
      </c>
      <c r="Y214" s="6">
        <f t="shared" si="230"/>
        <v>3</v>
      </c>
      <c r="Z214" s="6">
        <f t="shared" si="230"/>
        <v>2</v>
      </c>
      <c r="AA214" s="6">
        <f t="shared" ref="AA214:AC214" si="235">K194</f>
        <v>27</v>
      </c>
      <c r="AB214" s="6">
        <f t="shared" si="235"/>
        <v>5</v>
      </c>
      <c r="AC214" s="6">
        <f t="shared" si="235"/>
        <v>5</v>
      </c>
    </row>
    <row r="215" spans="1:29">
      <c r="A215" s="60">
        <v>6</v>
      </c>
      <c r="B215" s="108">
        <v>1</v>
      </c>
      <c r="C215" s="108">
        <v>0</v>
      </c>
      <c r="D215" s="108">
        <v>0</v>
      </c>
      <c r="E215" s="108">
        <v>0</v>
      </c>
      <c r="F215" s="108">
        <v>0</v>
      </c>
      <c r="G215" s="108">
        <v>0</v>
      </c>
      <c r="H215" s="108">
        <v>0</v>
      </c>
      <c r="I215" s="108">
        <v>1</v>
      </c>
      <c r="J215" s="108">
        <v>2</v>
      </c>
      <c r="K215" s="108">
        <v>22</v>
      </c>
      <c r="L215" s="108">
        <v>5</v>
      </c>
      <c r="M215" s="108">
        <v>5</v>
      </c>
      <c r="P215" s="109"/>
      <c r="Q215" s="61">
        <f t="shared" si="230"/>
        <v>12</v>
      </c>
      <c r="R215" s="6">
        <f t="shared" si="230"/>
        <v>0</v>
      </c>
      <c r="S215" s="6">
        <f t="shared" si="230"/>
        <v>0</v>
      </c>
      <c r="T215" s="6">
        <f t="shared" si="230"/>
        <v>0</v>
      </c>
      <c r="U215" s="6">
        <f t="shared" si="230"/>
        <v>0</v>
      </c>
      <c r="V215" s="6">
        <f t="shared" si="230"/>
        <v>0</v>
      </c>
      <c r="W215" s="6">
        <f t="shared" si="230"/>
        <v>0</v>
      </c>
      <c r="X215" s="6">
        <f t="shared" si="230"/>
        <v>0</v>
      </c>
      <c r="Y215" s="6">
        <f t="shared" si="230"/>
        <v>2</v>
      </c>
      <c r="Z215" s="6">
        <f t="shared" si="230"/>
        <v>0</v>
      </c>
      <c r="AA215" s="6">
        <f t="shared" ref="AA215:AC215" si="236">K195</f>
        <v>27</v>
      </c>
      <c r="AB215" s="6">
        <f t="shared" si="236"/>
        <v>2</v>
      </c>
      <c r="AC215" s="6">
        <f t="shared" si="236"/>
        <v>2</v>
      </c>
    </row>
    <row r="216" spans="1:29">
      <c r="A216" s="60">
        <v>7</v>
      </c>
      <c r="B216" s="108">
        <v>1</v>
      </c>
      <c r="C216" s="108">
        <v>0</v>
      </c>
      <c r="D216" s="108">
        <v>0</v>
      </c>
      <c r="E216" s="108">
        <v>0</v>
      </c>
      <c r="F216" s="108">
        <v>0</v>
      </c>
      <c r="G216" s="108">
        <v>0</v>
      </c>
      <c r="H216" s="108">
        <v>0</v>
      </c>
      <c r="I216" s="108">
        <v>3</v>
      </c>
      <c r="J216" s="108">
        <v>1</v>
      </c>
      <c r="K216" s="108">
        <v>30</v>
      </c>
      <c r="L216" s="108">
        <v>4</v>
      </c>
      <c r="M216" s="108">
        <v>6</v>
      </c>
      <c r="P216" s="109">
        <f>P204+1</f>
        <v>2021</v>
      </c>
      <c r="Q216" s="61">
        <f t="shared" ref="Q216:Q227" si="237">A197</f>
        <v>1</v>
      </c>
      <c r="R216" s="6">
        <f t="shared" ref="R216:R227" si="238">B197</f>
        <v>0</v>
      </c>
      <c r="S216" s="6">
        <f t="shared" ref="S216:S227" si="239">C197</f>
        <v>0</v>
      </c>
      <c r="T216" s="6">
        <f t="shared" ref="T216:T227" si="240">D197</f>
        <v>0</v>
      </c>
      <c r="U216" s="6">
        <f t="shared" ref="U216:U227" si="241">E197</f>
        <v>0</v>
      </c>
      <c r="V216" s="6">
        <f t="shared" ref="V216:V227" si="242">F197</f>
        <v>0</v>
      </c>
      <c r="W216" s="6">
        <f t="shared" ref="W216:W227" si="243">G197</f>
        <v>0</v>
      </c>
      <c r="X216" s="6">
        <f t="shared" ref="X216:X227" si="244">H197</f>
        <v>0</v>
      </c>
      <c r="Y216" s="6">
        <f t="shared" ref="Y216:Y227" si="245">I197</f>
        <v>1</v>
      </c>
      <c r="Z216" s="6">
        <f t="shared" ref="Z216:Z227" si="246">J197</f>
        <v>1</v>
      </c>
      <c r="AA216" s="6">
        <f t="shared" ref="AA216:AC216" si="247">K197</f>
        <v>22</v>
      </c>
      <c r="AB216" s="6">
        <f t="shared" si="247"/>
        <v>2</v>
      </c>
      <c r="AC216" s="6">
        <f t="shared" si="247"/>
        <v>2</v>
      </c>
    </row>
    <row r="217" spans="1:29">
      <c r="A217" s="60">
        <v>8</v>
      </c>
      <c r="B217" s="108">
        <v>0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08">
        <v>0</v>
      </c>
      <c r="I217" s="108">
        <v>2</v>
      </c>
      <c r="J217" s="108">
        <v>2</v>
      </c>
      <c r="K217" s="108">
        <v>18</v>
      </c>
      <c r="L217" s="108">
        <v>3</v>
      </c>
      <c r="M217" s="108">
        <v>5</v>
      </c>
      <c r="P217" s="109"/>
      <c r="Q217" s="61">
        <f t="shared" si="237"/>
        <v>2</v>
      </c>
      <c r="R217" s="6">
        <f t="shared" si="238"/>
        <v>1</v>
      </c>
      <c r="S217" s="6">
        <f t="shared" si="239"/>
        <v>0</v>
      </c>
      <c r="T217" s="6">
        <f t="shared" si="240"/>
        <v>0</v>
      </c>
      <c r="U217" s="6">
        <f t="shared" si="241"/>
        <v>0</v>
      </c>
      <c r="V217" s="6">
        <f t="shared" si="242"/>
        <v>0</v>
      </c>
      <c r="W217" s="6">
        <f t="shared" si="243"/>
        <v>0</v>
      </c>
      <c r="X217" s="6">
        <f t="shared" si="244"/>
        <v>0</v>
      </c>
      <c r="Y217" s="6">
        <f t="shared" si="245"/>
        <v>2</v>
      </c>
      <c r="Z217" s="6">
        <f t="shared" si="246"/>
        <v>2</v>
      </c>
      <c r="AA217" s="6">
        <f t="shared" ref="AA217:AC217" si="248">K198</f>
        <v>21</v>
      </c>
      <c r="AB217" s="6">
        <f t="shared" si="248"/>
        <v>5</v>
      </c>
      <c r="AC217" s="6">
        <f t="shared" si="248"/>
        <v>5</v>
      </c>
    </row>
    <row r="218" spans="1:29">
      <c r="A218" s="60">
        <v>9</v>
      </c>
      <c r="B218" s="108">
        <v>1</v>
      </c>
      <c r="C218" s="108">
        <v>0</v>
      </c>
      <c r="D218" s="108">
        <v>0</v>
      </c>
      <c r="E218" s="108">
        <v>0</v>
      </c>
      <c r="F218" s="108">
        <v>0</v>
      </c>
      <c r="G218" s="108">
        <v>0</v>
      </c>
      <c r="H218" s="108">
        <v>0</v>
      </c>
      <c r="I218" s="108">
        <v>5</v>
      </c>
      <c r="J218" s="108">
        <v>0</v>
      </c>
      <c r="K218" s="108">
        <v>17</v>
      </c>
      <c r="L218" s="108">
        <v>4</v>
      </c>
      <c r="M218" s="108">
        <v>8</v>
      </c>
      <c r="P218" s="109"/>
      <c r="Q218" s="61">
        <f t="shared" si="237"/>
        <v>3</v>
      </c>
      <c r="R218" s="6">
        <f t="shared" si="238"/>
        <v>0</v>
      </c>
      <c r="S218" s="6">
        <f t="shared" si="239"/>
        <v>0</v>
      </c>
      <c r="T218" s="6">
        <f t="shared" si="240"/>
        <v>0</v>
      </c>
      <c r="U218" s="6">
        <f t="shared" si="241"/>
        <v>0</v>
      </c>
      <c r="V218" s="6">
        <f t="shared" si="242"/>
        <v>0</v>
      </c>
      <c r="W218" s="6">
        <f t="shared" si="243"/>
        <v>0</v>
      </c>
      <c r="X218" s="6">
        <f t="shared" si="244"/>
        <v>0</v>
      </c>
      <c r="Y218" s="6">
        <f t="shared" si="245"/>
        <v>3</v>
      </c>
      <c r="Z218" s="6">
        <f t="shared" si="246"/>
        <v>0</v>
      </c>
      <c r="AA218" s="6">
        <f t="shared" ref="AA218:AC218" si="249">K199</f>
        <v>19</v>
      </c>
      <c r="AB218" s="6">
        <f t="shared" si="249"/>
        <v>2</v>
      </c>
      <c r="AC218" s="6">
        <f t="shared" si="249"/>
        <v>3</v>
      </c>
    </row>
    <row r="219" spans="1:29">
      <c r="A219" s="60">
        <v>10</v>
      </c>
      <c r="B219" s="108">
        <v>0</v>
      </c>
      <c r="C219" s="108">
        <v>0</v>
      </c>
      <c r="D219" s="108">
        <v>0</v>
      </c>
      <c r="E219" s="108">
        <v>0</v>
      </c>
      <c r="F219" s="108">
        <v>0</v>
      </c>
      <c r="G219" s="108">
        <v>0</v>
      </c>
      <c r="H219" s="108">
        <v>0</v>
      </c>
      <c r="I219" s="108">
        <v>3</v>
      </c>
      <c r="J219" s="108">
        <v>0</v>
      </c>
      <c r="K219" s="108">
        <v>13</v>
      </c>
      <c r="L219" s="108">
        <v>1</v>
      </c>
      <c r="M219" s="108">
        <v>3</v>
      </c>
      <c r="P219" s="109"/>
      <c r="Q219" s="61">
        <f t="shared" si="237"/>
        <v>4</v>
      </c>
      <c r="R219" s="6">
        <f t="shared" si="238"/>
        <v>0</v>
      </c>
      <c r="S219" s="6">
        <f t="shared" si="239"/>
        <v>0</v>
      </c>
      <c r="T219" s="6">
        <f t="shared" si="240"/>
        <v>0</v>
      </c>
      <c r="U219" s="6">
        <f t="shared" si="241"/>
        <v>0</v>
      </c>
      <c r="V219" s="6">
        <f t="shared" si="242"/>
        <v>0</v>
      </c>
      <c r="W219" s="6">
        <f t="shared" si="243"/>
        <v>0</v>
      </c>
      <c r="X219" s="6">
        <f t="shared" si="244"/>
        <v>0</v>
      </c>
      <c r="Y219" s="6">
        <f t="shared" si="245"/>
        <v>4</v>
      </c>
      <c r="Z219" s="6">
        <f t="shared" si="246"/>
        <v>2</v>
      </c>
      <c r="AA219" s="6">
        <f t="shared" ref="AA219:AC219" si="250">K200</f>
        <v>19</v>
      </c>
      <c r="AB219" s="6">
        <f t="shared" si="250"/>
        <v>3</v>
      </c>
      <c r="AC219" s="6">
        <f t="shared" si="250"/>
        <v>6</v>
      </c>
    </row>
    <row r="220" spans="1:29">
      <c r="A220" s="60">
        <v>11</v>
      </c>
      <c r="B220" s="108">
        <v>0</v>
      </c>
      <c r="C220" s="108">
        <v>0</v>
      </c>
      <c r="D220" s="108">
        <v>0</v>
      </c>
      <c r="E220" s="108">
        <v>0</v>
      </c>
      <c r="F220" s="108">
        <v>0</v>
      </c>
      <c r="G220" s="108">
        <v>0</v>
      </c>
      <c r="H220" s="108">
        <v>0</v>
      </c>
      <c r="I220" s="108">
        <v>3</v>
      </c>
      <c r="J220" s="108">
        <v>1</v>
      </c>
      <c r="K220" s="108">
        <v>27</v>
      </c>
      <c r="L220" s="108">
        <v>3</v>
      </c>
      <c r="M220" s="108">
        <v>5</v>
      </c>
      <c r="P220" s="109"/>
      <c r="Q220" s="61">
        <f t="shared" si="237"/>
        <v>5</v>
      </c>
      <c r="R220" s="6">
        <f t="shared" si="238"/>
        <v>0</v>
      </c>
      <c r="S220" s="6">
        <f t="shared" si="239"/>
        <v>0</v>
      </c>
      <c r="T220" s="6">
        <f t="shared" si="240"/>
        <v>0</v>
      </c>
      <c r="U220" s="6">
        <f t="shared" si="241"/>
        <v>0</v>
      </c>
      <c r="V220" s="6">
        <f t="shared" si="242"/>
        <v>0</v>
      </c>
      <c r="W220" s="6">
        <f t="shared" si="243"/>
        <v>0</v>
      </c>
      <c r="X220" s="6">
        <f t="shared" si="244"/>
        <v>0</v>
      </c>
      <c r="Y220" s="6">
        <f t="shared" si="245"/>
        <v>4</v>
      </c>
      <c r="Z220" s="6">
        <f t="shared" si="246"/>
        <v>0</v>
      </c>
      <c r="AA220" s="6">
        <f t="shared" ref="AA220:AC220" si="251">K201</f>
        <v>18</v>
      </c>
      <c r="AB220" s="6">
        <f t="shared" si="251"/>
        <v>2</v>
      </c>
      <c r="AC220" s="6">
        <f t="shared" si="251"/>
        <v>4</v>
      </c>
    </row>
    <row r="221" spans="1:29">
      <c r="A221" s="60">
        <v>12</v>
      </c>
      <c r="B221" s="108">
        <v>0</v>
      </c>
      <c r="C221" s="108">
        <v>0</v>
      </c>
      <c r="D221" s="108">
        <v>1</v>
      </c>
      <c r="E221" s="108">
        <v>0</v>
      </c>
      <c r="F221" s="108">
        <v>0</v>
      </c>
      <c r="G221" s="108">
        <v>0</v>
      </c>
      <c r="H221" s="108">
        <v>0</v>
      </c>
      <c r="I221" s="108">
        <v>5</v>
      </c>
      <c r="J221" s="108">
        <v>0</v>
      </c>
      <c r="K221" s="108">
        <v>31</v>
      </c>
      <c r="L221" s="108">
        <v>3</v>
      </c>
      <c r="M221" s="108">
        <v>6</v>
      </c>
      <c r="P221" s="109"/>
      <c r="Q221" s="61">
        <f t="shared" si="237"/>
        <v>6</v>
      </c>
      <c r="R221" s="6">
        <f t="shared" si="238"/>
        <v>0</v>
      </c>
      <c r="S221" s="6">
        <f t="shared" si="239"/>
        <v>0</v>
      </c>
      <c r="T221" s="6">
        <f t="shared" si="240"/>
        <v>0</v>
      </c>
      <c r="U221" s="6">
        <f t="shared" si="241"/>
        <v>0</v>
      </c>
      <c r="V221" s="6">
        <f t="shared" si="242"/>
        <v>0</v>
      </c>
      <c r="W221" s="6">
        <f t="shared" si="243"/>
        <v>0</v>
      </c>
      <c r="X221" s="6">
        <f t="shared" si="244"/>
        <v>0</v>
      </c>
      <c r="Y221" s="6">
        <f t="shared" si="245"/>
        <v>3</v>
      </c>
      <c r="Z221" s="6">
        <f t="shared" si="246"/>
        <v>1</v>
      </c>
      <c r="AA221" s="6">
        <f t="shared" ref="AA221:AC221" si="252">K202</f>
        <v>18</v>
      </c>
      <c r="AB221" s="6">
        <f t="shared" si="252"/>
        <v>2</v>
      </c>
      <c r="AC221" s="6">
        <f t="shared" si="252"/>
        <v>4</v>
      </c>
    </row>
    <row r="222" spans="1:29">
      <c r="A222" s="20">
        <v>2023</v>
      </c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P222" s="109"/>
      <c r="Q222" s="61">
        <f t="shared" si="237"/>
        <v>7</v>
      </c>
      <c r="R222" s="6">
        <f t="shared" si="238"/>
        <v>1</v>
      </c>
      <c r="S222" s="6">
        <f t="shared" si="239"/>
        <v>0</v>
      </c>
      <c r="T222" s="6">
        <f t="shared" si="240"/>
        <v>0</v>
      </c>
      <c r="U222" s="6">
        <f t="shared" si="241"/>
        <v>0</v>
      </c>
      <c r="V222" s="6">
        <f t="shared" si="242"/>
        <v>0</v>
      </c>
      <c r="W222" s="6">
        <f t="shared" si="243"/>
        <v>0</v>
      </c>
      <c r="X222" s="6">
        <f t="shared" si="244"/>
        <v>0</v>
      </c>
      <c r="Y222" s="6">
        <f t="shared" si="245"/>
        <v>0</v>
      </c>
      <c r="Z222" s="6">
        <f t="shared" si="246"/>
        <v>0</v>
      </c>
      <c r="AA222" s="6">
        <f t="shared" ref="AA222:AC222" si="253">K203</f>
        <v>29</v>
      </c>
      <c r="AB222" s="6">
        <f t="shared" si="253"/>
        <v>1</v>
      </c>
      <c r="AC222" s="6">
        <f t="shared" si="253"/>
        <v>1</v>
      </c>
    </row>
    <row r="223" spans="1:29">
      <c r="A223" s="60">
        <v>1</v>
      </c>
      <c r="B223" s="108">
        <v>0</v>
      </c>
      <c r="C223" s="108">
        <v>0</v>
      </c>
      <c r="D223" s="108">
        <v>0</v>
      </c>
      <c r="E223" s="108">
        <v>0</v>
      </c>
      <c r="F223" s="108">
        <v>0</v>
      </c>
      <c r="G223" s="108">
        <v>0</v>
      </c>
      <c r="H223" s="108">
        <v>0</v>
      </c>
      <c r="I223" s="108">
        <v>2</v>
      </c>
      <c r="J223" s="108">
        <v>0</v>
      </c>
      <c r="K223" s="108">
        <v>19</v>
      </c>
      <c r="L223" s="108">
        <v>2</v>
      </c>
      <c r="M223" s="108">
        <v>2</v>
      </c>
      <c r="P223" s="109"/>
      <c r="Q223" s="61">
        <f t="shared" si="237"/>
        <v>8</v>
      </c>
      <c r="R223" s="6">
        <f t="shared" si="238"/>
        <v>0</v>
      </c>
      <c r="S223" s="6">
        <f t="shared" si="239"/>
        <v>0</v>
      </c>
      <c r="T223" s="6">
        <f t="shared" si="240"/>
        <v>0</v>
      </c>
      <c r="U223" s="6">
        <f t="shared" si="241"/>
        <v>0</v>
      </c>
      <c r="V223" s="6">
        <f t="shared" si="242"/>
        <v>0</v>
      </c>
      <c r="W223" s="6">
        <f t="shared" si="243"/>
        <v>0</v>
      </c>
      <c r="X223" s="6">
        <f t="shared" si="244"/>
        <v>0</v>
      </c>
      <c r="Y223" s="6">
        <f t="shared" si="245"/>
        <v>4</v>
      </c>
      <c r="Z223" s="6">
        <f t="shared" si="246"/>
        <v>2</v>
      </c>
      <c r="AA223" s="6">
        <f t="shared" ref="AA223:AC223" si="254">K204</f>
        <v>25</v>
      </c>
      <c r="AB223" s="6">
        <f t="shared" si="254"/>
        <v>4</v>
      </c>
      <c r="AC223" s="6">
        <f t="shared" si="254"/>
        <v>6</v>
      </c>
    </row>
    <row r="224" spans="1:29">
      <c r="A224" s="60">
        <v>2</v>
      </c>
      <c r="B224" s="108">
        <v>0</v>
      </c>
      <c r="C224" s="108">
        <v>0</v>
      </c>
      <c r="D224" s="108">
        <v>0</v>
      </c>
      <c r="E224" s="108">
        <v>0</v>
      </c>
      <c r="F224" s="108">
        <v>0</v>
      </c>
      <c r="G224" s="108">
        <v>0</v>
      </c>
      <c r="H224" s="108">
        <v>0</v>
      </c>
      <c r="I224" s="108">
        <v>3</v>
      </c>
      <c r="J224" s="108">
        <v>1</v>
      </c>
      <c r="K224" s="108">
        <v>18</v>
      </c>
      <c r="L224" s="108">
        <v>2</v>
      </c>
      <c r="M224" s="108">
        <v>4</v>
      </c>
      <c r="P224" s="109"/>
      <c r="Q224" s="61">
        <f t="shared" si="237"/>
        <v>9</v>
      </c>
      <c r="R224" s="6">
        <f t="shared" si="238"/>
        <v>0</v>
      </c>
      <c r="S224" s="6">
        <f t="shared" si="239"/>
        <v>0</v>
      </c>
      <c r="T224" s="6">
        <f t="shared" si="240"/>
        <v>0</v>
      </c>
      <c r="U224" s="6">
        <f t="shared" si="241"/>
        <v>0</v>
      </c>
      <c r="V224" s="6">
        <f t="shared" si="242"/>
        <v>0</v>
      </c>
      <c r="W224" s="6">
        <f t="shared" si="243"/>
        <v>0</v>
      </c>
      <c r="X224" s="6">
        <f t="shared" si="244"/>
        <v>0</v>
      </c>
      <c r="Y224" s="6">
        <f t="shared" si="245"/>
        <v>1</v>
      </c>
      <c r="Z224" s="6">
        <f t="shared" si="246"/>
        <v>1</v>
      </c>
      <c r="AA224" s="6">
        <f t="shared" ref="AA224:AC224" si="255">K205</f>
        <v>12</v>
      </c>
      <c r="AB224" s="6">
        <f t="shared" si="255"/>
        <v>2</v>
      </c>
      <c r="AC224" s="6">
        <f t="shared" si="255"/>
        <v>2</v>
      </c>
    </row>
    <row r="225" spans="1:29">
      <c r="A225" s="60">
        <v>3</v>
      </c>
      <c r="B225" s="108">
        <v>0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08">
        <v>0</v>
      </c>
      <c r="I225" s="108">
        <v>1</v>
      </c>
      <c r="J225" s="108">
        <v>1</v>
      </c>
      <c r="K225" s="108">
        <v>22</v>
      </c>
      <c r="L225" s="108">
        <v>2</v>
      </c>
      <c r="M225" s="108">
        <v>2</v>
      </c>
      <c r="P225" s="109"/>
      <c r="Q225" s="61">
        <f t="shared" si="237"/>
        <v>10</v>
      </c>
      <c r="R225" s="6">
        <f t="shared" si="238"/>
        <v>0</v>
      </c>
      <c r="S225" s="6">
        <f t="shared" si="239"/>
        <v>0</v>
      </c>
      <c r="T225" s="6">
        <f t="shared" si="240"/>
        <v>0</v>
      </c>
      <c r="U225" s="6">
        <f t="shared" si="241"/>
        <v>0</v>
      </c>
      <c r="V225" s="6">
        <f t="shared" si="242"/>
        <v>0</v>
      </c>
      <c r="W225" s="6">
        <f t="shared" si="243"/>
        <v>0</v>
      </c>
      <c r="X225" s="6">
        <f t="shared" si="244"/>
        <v>0</v>
      </c>
      <c r="Y225" s="6">
        <f t="shared" si="245"/>
        <v>2</v>
      </c>
      <c r="Z225" s="6">
        <f t="shared" si="246"/>
        <v>1</v>
      </c>
      <c r="AA225" s="6">
        <f t="shared" ref="AA225:AC225" si="256">K206</f>
        <v>14</v>
      </c>
      <c r="AB225" s="6">
        <f t="shared" si="256"/>
        <v>3</v>
      </c>
      <c r="AC225" s="6">
        <f t="shared" si="256"/>
        <v>3</v>
      </c>
    </row>
    <row r="226" spans="1:29">
      <c r="A226" s="60">
        <v>4</v>
      </c>
      <c r="B226" s="108">
        <v>0</v>
      </c>
      <c r="C226" s="108">
        <v>0</v>
      </c>
      <c r="D226" s="108">
        <v>0</v>
      </c>
      <c r="E226" s="108">
        <v>0</v>
      </c>
      <c r="F226" s="108">
        <v>0</v>
      </c>
      <c r="G226" s="108">
        <v>0</v>
      </c>
      <c r="H226" s="108">
        <v>0</v>
      </c>
      <c r="I226" s="108">
        <v>1</v>
      </c>
      <c r="J226" s="108">
        <v>2</v>
      </c>
      <c r="K226" s="108">
        <v>21</v>
      </c>
      <c r="L226" s="108">
        <v>3</v>
      </c>
      <c r="M226" s="108">
        <v>3</v>
      </c>
      <c r="P226" s="109"/>
      <c r="Q226" s="61">
        <f t="shared" si="237"/>
        <v>11</v>
      </c>
      <c r="R226" s="6">
        <f t="shared" si="238"/>
        <v>1</v>
      </c>
      <c r="S226" s="6">
        <f t="shared" si="239"/>
        <v>0</v>
      </c>
      <c r="T226" s="6">
        <f t="shared" si="240"/>
        <v>0</v>
      </c>
      <c r="U226" s="6">
        <f t="shared" si="241"/>
        <v>0</v>
      </c>
      <c r="V226" s="6">
        <f t="shared" si="242"/>
        <v>0</v>
      </c>
      <c r="W226" s="6">
        <f t="shared" si="243"/>
        <v>0</v>
      </c>
      <c r="X226" s="6">
        <f t="shared" si="244"/>
        <v>0</v>
      </c>
      <c r="Y226" s="6">
        <f t="shared" si="245"/>
        <v>4</v>
      </c>
      <c r="Z226" s="6">
        <f t="shared" si="246"/>
        <v>0</v>
      </c>
      <c r="AA226" s="6">
        <f t="shared" ref="AA226:AC226" si="257">K207</f>
        <v>25</v>
      </c>
      <c r="AB226" s="6">
        <f t="shared" si="257"/>
        <v>2</v>
      </c>
      <c r="AC226" s="6">
        <f t="shared" si="257"/>
        <v>5</v>
      </c>
    </row>
    <row r="227" spans="1:29">
      <c r="A227" s="60">
        <v>6</v>
      </c>
      <c r="B227" s="108">
        <v>0</v>
      </c>
      <c r="C227" s="108">
        <v>0</v>
      </c>
      <c r="D227" s="108">
        <v>0</v>
      </c>
      <c r="E227" s="108">
        <v>0</v>
      </c>
      <c r="F227" s="108">
        <v>0</v>
      </c>
      <c r="G227" s="108">
        <v>1</v>
      </c>
      <c r="H227" s="108">
        <v>0</v>
      </c>
      <c r="I227" s="108">
        <v>1</v>
      </c>
      <c r="J227" s="108">
        <v>1</v>
      </c>
      <c r="K227" s="108">
        <v>12</v>
      </c>
      <c r="L227" s="108">
        <v>3</v>
      </c>
      <c r="M227" s="108">
        <v>3</v>
      </c>
      <c r="P227" s="109"/>
      <c r="Q227" s="61">
        <f t="shared" si="237"/>
        <v>12</v>
      </c>
      <c r="R227" s="6">
        <f t="shared" si="238"/>
        <v>1</v>
      </c>
      <c r="S227" s="6">
        <f t="shared" si="239"/>
        <v>0</v>
      </c>
      <c r="T227" s="6">
        <f t="shared" si="240"/>
        <v>0</v>
      </c>
      <c r="U227" s="6">
        <f t="shared" si="241"/>
        <v>0</v>
      </c>
      <c r="V227" s="6">
        <f t="shared" si="242"/>
        <v>0</v>
      </c>
      <c r="W227" s="6">
        <f t="shared" si="243"/>
        <v>0</v>
      </c>
      <c r="X227" s="6">
        <f t="shared" si="244"/>
        <v>0</v>
      </c>
      <c r="Y227" s="6">
        <f t="shared" si="245"/>
        <v>2</v>
      </c>
      <c r="Z227" s="6">
        <f t="shared" si="246"/>
        <v>1</v>
      </c>
      <c r="AA227" s="6">
        <f t="shared" ref="AA227:AC227" si="258">K208</f>
        <v>9</v>
      </c>
      <c r="AB227" s="6">
        <f t="shared" si="258"/>
        <v>3</v>
      </c>
      <c r="AC227" s="6">
        <f t="shared" si="258"/>
        <v>4</v>
      </c>
    </row>
    <row r="228" spans="1:29">
      <c r="A228" s="60">
        <v>8</v>
      </c>
      <c r="B228" s="108">
        <v>1</v>
      </c>
      <c r="C228" s="108">
        <v>0</v>
      </c>
      <c r="D228" s="108">
        <v>0</v>
      </c>
      <c r="E228" s="108">
        <v>0</v>
      </c>
      <c r="F228" s="108">
        <v>0</v>
      </c>
      <c r="G228" s="108">
        <v>0</v>
      </c>
      <c r="H228" s="108">
        <v>0</v>
      </c>
      <c r="I228" s="108">
        <v>0</v>
      </c>
      <c r="J228" s="108">
        <v>2</v>
      </c>
      <c r="K228" s="108">
        <v>18</v>
      </c>
      <c r="L228" s="108">
        <v>3</v>
      </c>
      <c r="M228" s="108">
        <v>3</v>
      </c>
      <c r="P228" s="109">
        <f>P216+1</f>
        <v>2022</v>
      </c>
      <c r="Q228" s="61">
        <f t="shared" ref="Q228:Q236" si="259">A210</f>
        <v>1</v>
      </c>
      <c r="R228" s="6">
        <f t="shared" ref="R228:R236" si="260">B210</f>
        <v>1</v>
      </c>
      <c r="S228" s="6">
        <f t="shared" ref="S228:S236" si="261">C210</f>
        <v>0</v>
      </c>
      <c r="T228" s="6">
        <f t="shared" ref="T228:T236" si="262">D210</f>
        <v>1</v>
      </c>
      <c r="U228" s="6">
        <f t="shared" ref="U228:U236" si="263">E210</f>
        <v>0</v>
      </c>
      <c r="V228" s="6">
        <f t="shared" ref="V228:V236" si="264">F210</f>
        <v>0</v>
      </c>
      <c r="W228" s="6">
        <f t="shared" ref="W228:W236" si="265">G210</f>
        <v>0</v>
      </c>
      <c r="X228" s="6">
        <f t="shared" ref="X228:X236" si="266">H210</f>
        <v>0</v>
      </c>
      <c r="Y228" s="6">
        <f t="shared" ref="Y228:Y236" si="267">I210</f>
        <v>6</v>
      </c>
      <c r="Z228" s="6">
        <f t="shared" ref="Z228:Z236" si="268">J210</f>
        <v>2</v>
      </c>
      <c r="AA228" s="6">
        <f t="shared" ref="AA228:AC228" si="269">K210</f>
        <v>30</v>
      </c>
      <c r="AB228" s="6">
        <f t="shared" si="269"/>
        <v>8</v>
      </c>
      <c r="AC228" s="6">
        <f t="shared" si="269"/>
        <v>10</v>
      </c>
    </row>
    <row r="229" spans="1:29">
      <c r="A229" s="60">
        <v>9</v>
      </c>
      <c r="B229" s="108">
        <v>1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08">
        <v>0</v>
      </c>
      <c r="I229" s="108">
        <v>1</v>
      </c>
      <c r="J229" s="108">
        <v>1</v>
      </c>
      <c r="K229" s="108">
        <v>12</v>
      </c>
      <c r="L229" s="108">
        <v>3</v>
      </c>
      <c r="M229" s="108">
        <v>3</v>
      </c>
      <c r="P229" s="109"/>
      <c r="Q229" s="61">
        <f t="shared" si="259"/>
        <v>2</v>
      </c>
      <c r="R229" s="6">
        <f t="shared" si="260"/>
        <v>1</v>
      </c>
      <c r="S229" s="6">
        <f t="shared" si="261"/>
        <v>0</v>
      </c>
      <c r="T229" s="6">
        <f t="shared" si="262"/>
        <v>0</v>
      </c>
      <c r="U229" s="6">
        <f t="shared" si="263"/>
        <v>0</v>
      </c>
      <c r="V229" s="6">
        <f t="shared" si="264"/>
        <v>0</v>
      </c>
      <c r="W229" s="6">
        <f t="shared" si="265"/>
        <v>0</v>
      </c>
      <c r="X229" s="6">
        <f t="shared" si="266"/>
        <v>0</v>
      </c>
      <c r="Y229" s="6">
        <f t="shared" si="267"/>
        <v>3</v>
      </c>
      <c r="Z229" s="6">
        <f t="shared" si="268"/>
        <v>1</v>
      </c>
      <c r="AA229" s="6">
        <f t="shared" ref="AA229:AC229" si="270">K211</f>
        <v>13</v>
      </c>
      <c r="AB229" s="6">
        <f t="shared" si="270"/>
        <v>3</v>
      </c>
      <c r="AC229" s="6">
        <f t="shared" si="270"/>
        <v>5</v>
      </c>
    </row>
    <row r="230" spans="1:29">
      <c r="A230" s="60">
        <v>10</v>
      </c>
      <c r="B230" s="108">
        <v>0</v>
      </c>
      <c r="C230" s="108">
        <v>0</v>
      </c>
      <c r="D230" s="108">
        <v>0</v>
      </c>
      <c r="E230" s="108">
        <v>0</v>
      </c>
      <c r="F230" s="108">
        <v>0</v>
      </c>
      <c r="G230" s="108">
        <v>0</v>
      </c>
      <c r="H230" s="108">
        <v>0</v>
      </c>
      <c r="I230" s="108">
        <v>1</v>
      </c>
      <c r="J230" s="108">
        <v>1</v>
      </c>
      <c r="K230" s="108">
        <v>13</v>
      </c>
      <c r="L230" s="108">
        <v>2</v>
      </c>
      <c r="M230" s="108">
        <v>2</v>
      </c>
      <c r="P230" s="109"/>
      <c r="Q230" s="61">
        <f t="shared" si="259"/>
        <v>3</v>
      </c>
      <c r="R230" s="6">
        <f t="shared" si="260"/>
        <v>0</v>
      </c>
      <c r="S230" s="6">
        <f t="shared" si="261"/>
        <v>0</v>
      </c>
      <c r="T230" s="6">
        <f t="shared" si="262"/>
        <v>0</v>
      </c>
      <c r="U230" s="6">
        <f t="shared" si="263"/>
        <v>0</v>
      </c>
      <c r="V230" s="6">
        <f t="shared" si="264"/>
        <v>0</v>
      </c>
      <c r="W230" s="6">
        <f t="shared" si="265"/>
        <v>0</v>
      </c>
      <c r="X230" s="6">
        <f t="shared" si="266"/>
        <v>0</v>
      </c>
      <c r="Y230" s="6">
        <f t="shared" si="267"/>
        <v>0</v>
      </c>
      <c r="Z230" s="6">
        <f t="shared" si="268"/>
        <v>1</v>
      </c>
      <c r="AA230" s="6">
        <f t="shared" ref="AA230:AC230" si="271">K212</f>
        <v>29</v>
      </c>
      <c r="AB230" s="6">
        <f t="shared" si="271"/>
        <v>2</v>
      </c>
      <c r="AC230" s="6">
        <f t="shared" si="271"/>
        <v>2</v>
      </c>
    </row>
    <row r="231" spans="1:29">
      <c r="A231" s="60">
        <v>11</v>
      </c>
      <c r="B231" s="108">
        <v>0</v>
      </c>
      <c r="C231" s="108">
        <v>0</v>
      </c>
      <c r="D231" s="108">
        <v>0</v>
      </c>
      <c r="E231" s="108">
        <v>0</v>
      </c>
      <c r="F231" s="108">
        <v>0</v>
      </c>
      <c r="G231" s="108">
        <v>1</v>
      </c>
      <c r="H231" s="108">
        <v>0</v>
      </c>
      <c r="I231" s="108">
        <v>2</v>
      </c>
      <c r="J231" s="108">
        <v>1</v>
      </c>
      <c r="K231" s="108">
        <v>10</v>
      </c>
      <c r="L231" s="108">
        <v>3</v>
      </c>
      <c r="M231" s="108">
        <v>4</v>
      </c>
      <c r="P231" s="109"/>
      <c r="Q231" s="61">
        <f t="shared" si="259"/>
        <v>4</v>
      </c>
      <c r="R231" s="6">
        <f t="shared" si="260"/>
        <v>1</v>
      </c>
      <c r="S231" s="6">
        <f t="shared" si="261"/>
        <v>0</v>
      </c>
      <c r="T231" s="6">
        <f t="shared" si="262"/>
        <v>0</v>
      </c>
      <c r="U231" s="6">
        <f t="shared" si="263"/>
        <v>0</v>
      </c>
      <c r="V231" s="6">
        <f t="shared" si="264"/>
        <v>0</v>
      </c>
      <c r="W231" s="6">
        <f t="shared" si="265"/>
        <v>0</v>
      </c>
      <c r="X231" s="6">
        <f t="shared" si="266"/>
        <v>0</v>
      </c>
      <c r="Y231" s="6">
        <f t="shared" si="267"/>
        <v>4</v>
      </c>
      <c r="Z231" s="6">
        <f t="shared" si="268"/>
        <v>2</v>
      </c>
      <c r="AA231" s="6">
        <f t="shared" ref="AA231:AC231" si="272">K213</f>
        <v>22</v>
      </c>
      <c r="AB231" s="6">
        <f t="shared" si="272"/>
        <v>4</v>
      </c>
      <c r="AC231" s="6">
        <f t="shared" si="272"/>
        <v>7</v>
      </c>
    </row>
    <row r="232" spans="1:29">
      <c r="A232" s="60">
        <v>12</v>
      </c>
      <c r="B232" s="108">
        <v>1</v>
      </c>
      <c r="C232" s="108">
        <v>0</v>
      </c>
      <c r="D232" s="108">
        <v>0</v>
      </c>
      <c r="E232" s="108">
        <v>0</v>
      </c>
      <c r="F232" s="108">
        <v>0</v>
      </c>
      <c r="G232" s="108">
        <v>0</v>
      </c>
      <c r="H232" s="108">
        <v>0</v>
      </c>
      <c r="I232" s="108">
        <v>1</v>
      </c>
      <c r="J232" s="108">
        <v>1</v>
      </c>
      <c r="K232" s="108">
        <v>14</v>
      </c>
      <c r="L232" s="108">
        <v>3</v>
      </c>
      <c r="M232" s="108">
        <v>3</v>
      </c>
      <c r="P232" s="109"/>
      <c r="Q232" s="61">
        <f t="shared" si="259"/>
        <v>5</v>
      </c>
      <c r="R232" s="6">
        <f t="shared" si="260"/>
        <v>0</v>
      </c>
      <c r="S232" s="6">
        <f t="shared" si="261"/>
        <v>0</v>
      </c>
      <c r="T232" s="6">
        <f t="shared" si="262"/>
        <v>0</v>
      </c>
      <c r="U232" s="6">
        <f t="shared" si="263"/>
        <v>0</v>
      </c>
      <c r="V232" s="6">
        <f t="shared" si="264"/>
        <v>0</v>
      </c>
      <c r="W232" s="6">
        <f t="shared" si="265"/>
        <v>0</v>
      </c>
      <c r="X232" s="6">
        <f t="shared" si="266"/>
        <v>0</v>
      </c>
      <c r="Y232" s="6">
        <f t="shared" si="267"/>
        <v>2</v>
      </c>
      <c r="Z232" s="6">
        <f t="shared" si="268"/>
        <v>1</v>
      </c>
      <c r="AA232" s="6">
        <f t="shared" ref="AA232:AC232" si="273">K214</f>
        <v>16</v>
      </c>
      <c r="AB232" s="6">
        <f t="shared" si="273"/>
        <v>2</v>
      </c>
      <c r="AC232" s="6">
        <f t="shared" si="273"/>
        <v>3</v>
      </c>
    </row>
    <row r="233" spans="1:29">
      <c r="A233" s="20">
        <v>2024</v>
      </c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P233" s="109"/>
      <c r="Q233" s="61">
        <f t="shared" si="259"/>
        <v>6</v>
      </c>
      <c r="R233" s="6">
        <f t="shared" si="260"/>
        <v>1</v>
      </c>
      <c r="S233" s="6">
        <f t="shared" si="261"/>
        <v>0</v>
      </c>
      <c r="T233" s="6">
        <f t="shared" si="262"/>
        <v>0</v>
      </c>
      <c r="U233" s="6">
        <f t="shared" si="263"/>
        <v>0</v>
      </c>
      <c r="V233" s="6">
        <f t="shared" si="264"/>
        <v>0</v>
      </c>
      <c r="W233" s="6">
        <f t="shared" si="265"/>
        <v>0</v>
      </c>
      <c r="X233" s="6">
        <f t="shared" si="266"/>
        <v>0</v>
      </c>
      <c r="Y233" s="6">
        <f t="shared" si="267"/>
        <v>1</v>
      </c>
      <c r="Z233" s="6">
        <f t="shared" si="268"/>
        <v>2</v>
      </c>
      <c r="AA233" s="6">
        <f t="shared" ref="AA233:AC233" si="274">K215</f>
        <v>22</v>
      </c>
      <c r="AB233" s="6">
        <f t="shared" si="274"/>
        <v>5</v>
      </c>
      <c r="AC233" s="6">
        <f t="shared" si="274"/>
        <v>5</v>
      </c>
    </row>
    <row r="234" spans="1:29">
      <c r="A234" s="60">
        <v>2</v>
      </c>
      <c r="B234" s="108">
        <v>0</v>
      </c>
      <c r="C234" s="108">
        <v>0</v>
      </c>
      <c r="D234" s="108">
        <v>0</v>
      </c>
      <c r="E234" s="108">
        <v>0</v>
      </c>
      <c r="F234" s="108">
        <v>0</v>
      </c>
      <c r="G234" s="108">
        <v>0</v>
      </c>
      <c r="H234" s="108">
        <v>0</v>
      </c>
      <c r="I234" s="108">
        <v>3</v>
      </c>
      <c r="J234" s="108">
        <v>2</v>
      </c>
      <c r="K234" s="108">
        <v>14</v>
      </c>
      <c r="L234" s="108">
        <v>3</v>
      </c>
      <c r="M234" s="108">
        <v>5</v>
      </c>
      <c r="P234" s="109"/>
      <c r="Q234" s="61">
        <f t="shared" si="259"/>
        <v>7</v>
      </c>
      <c r="R234" s="6">
        <f t="shared" si="260"/>
        <v>1</v>
      </c>
      <c r="S234" s="6">
        <f t="shared" si="261"/>
        <v>0</v>
      </c>
      <c r="T234" s="6">
        <f t="shared" si="262"/>
        <v>0</v>
      </c>
      <c r="U234" s="6">
        <f t="shared" si="263"/>
        <v>0</v>
      </c>
      <c r="V234" s="6">
        <f t="shared" si="264"/>
        <v>0</v>
      </c>
      <c r="W234" s="6">
        <f t="shared" si="265"/>
        <v>0</v>
      </c>
      <c r="X234" s="6">
        <f t="shared" si="266"/>
        <v>0</v>
      </c>
      <c r="Y234" s="6">
        <f t="shared" si="267"/>
        <v>3</v>
      </c>
      <c r="Z234" s="6">
        <f t="shared" si="268"/>
        <v>1</v>
      </c>
      <c r="AA234" s="6">
        <f t="shared" ref="AA234:AC234" si="275">K216</f>
        <v>30</v>
      </c>
      <c r="AB234" s="6">
        <f t="shared" si="275"/>
        <v>4</v>
      </c>
      <c r="AC234" s="6">
        <f t="shared" si="275"/>
        <v>6</v>
      </c>
    </row>
    <row r="235" spans="1:29">
      <c r="A235" s="60">
        <v>3</v>
      </c>
      <c r="B235" s="108">
        <v>0</v>
      </c>
      <c r="C235" s="108">
        <v>0</v>
      </c>
      <c r="D235" s="108">
        <v>0</v>
      </c>
      <c r="E235" s="108">
        <v>0</v>
      </c>
      <c r="F235" s="108">
        <v>0</v>
      </c>
      <c r="G235" s="108">
        <v>0</v>
      </c>
      <c r="H235" s="108">
        <v>0</v>
      </c>
      <c r="I235" s="108">
        <v>1</v>
      </c>
      <c r="J235" s="108">
        <v>0</v>
      </c>
      <c r="K235" s="108">
        <v>6</v>
      </c>
      <c r="L235" s="108">
        <v>1</v>
      </c>
      <c r="M235" s="108">
        <v>1</v>
      </c>
      <c r="P235" s="109"/>
      <c r="Q235" s="61">
        <f t="shared" si="259"/>
        <v>8</v>
      </c>
      <c r="R235" s="6">
        <f t="shared" si="260"/>
        <v>0</v>
      </c>
      <c r="S235" s="6">
        <f t="shared" si="261"/>
        <v>0</v>
      </c>
      <c r="T235" s="6">
        <f t="shared" si="262"/>
        <v>0</v>
      </c>
      <c r="U235" s="6">
        <f t="shared" si="263"/>
        <v>0</v>
      </c>
      <c r="V235" s="6">
        <f t="shared" si="264"/>
        <v>0</v>
      </c>
      <c r="W235" s="6">
        <f t="shared" si="265"/>
        <v>0</v>
      </c>
      <c r="X235" s="6">
        <f t="shared" si="266"/>
        <v>0</v>
      </c>
      <c r="Y235" s="6">
        <f t="shared" si="267"/>
        <v>2</v>
      </c>
      <c r="Z235" s="6">
        <f t="shared" si="268"/>
        <v>2</v>
      </c>
      <c r="AA235" s="6">
        <f t="shared" ref="AA235:AC235" si="276">K217</f>
        <v>18</v>
      </c>
      <c r="AB235" s="6">
        <f t="shared" si="276"/>
        <v>3</v>
      </c>
      <c r="AC235" s="6">
        <f t="shared" si="276"/>
        <v>5</v>
      </c>
    </row>
    <row r="236" spans="1:29">
      <c r="A236" s="60">
        <v>5</v>
      </c>
      <c r="B236" s="108">
        <v>0</v>
      </c>
      <c r="C236" s="108">
        <v>0</v>
      </c>
      <c r="D236" s="108">
        <v>0</v>
      </c>
      <c r="E236" s="108">
        <v>0</v>
      </c>
      <c r="F236" s="108">
        <v>0</v>
      </c>
      <c r="G236" s="108">
        <v>0</v>
      </c>
      <c r="H236" s="108">
        <v>0</v>
      </c>
      <c r="I236" s="108">
        <v>4</v>
      </c>
      <c r="J236" s="108">
        <v>0</v>
      </c>
      <c r="K236" s="108">
        <v>6</v>
      </c>
      <c r="L236" s="108">
        <v>2</v>
      </c>
      <c r="M236" s="108">
        <v>4</v>
      </c>
      <c r="P236" s="109"/>
      <c r="Q236" s="61">
        <f t="shared" si="259"/>
        <v>9</v>
      </c>
      <c r="R236" s="6">
        <f t="shared" si="260"/>
        <v>1</v>
      </c>
      <c r="S236" s="6">
        <f t="shared" si="261"/>
        <v>0</v>
      </c>
      <c r="T236" s="6">
        <f t="shared" si="262"/>
        <v>0</v>
      </c>
      <c r="U236" s="6">
        <f t="shared" si="263"/>
        <v>0</v>
      </c>
      <c r="V236" s="6">
        <f t="shared" si="264"/>
        <v>0</v>
      </c>
      <c r="W236" s="6">
        <f t="shared" si="265"/>
        <v>0</v>
      </c>
      <c r="X236" s="6">
        <f t="shared" si="266"/>
        <v>0</v>
      </c>
      <c r="Y236" s="6">
        <f t="shared" si="267"/>
        <v>5</v>
      </c>
      <c r="Z236" s="6">
        <f t="shared" si="268"/>
        <v>0</v>
      </c>
      <c r="AA236" s="6">
        <f t="shared" ref="AA236:AC236" si="277">K218</f>
        <v>17</v>
      </c>
      <c r="AB236" s="6">
        <f t="shared" si="277"/>
        <v>4</v>
      </c>
      <c r="AC236" s="6">
        <f t="shared" si="277"/>
        <v>8</v>
      </c>
    </row>
    <row r="237" spans="1:29">
      <c r="A237" s="60">
        <v>8</v>
      </c>
      <c r="B237" s="108">
        <v>0</v>
      </c>
      <c r="C237" s="108">
        <v>0</v>
      </c>
      <c r="D237" s="108">
        <v>0</v>
      </c>
      <c r="E237" s="108">
        <v>0</v>
      </c>
      <c r="F237" s="108">
        <v>0</v>
      </c>
      <c r="G237" s="108">
        <v>0</v>
      </c>
      <c r="H237" s="108">
        <v>0</v>
      </c>
      <c r="I237" s="108">
        <v>1</v>
      </c>
      <c r="J237" s="108">
        <v>0</v>
      </c>
      <c r="K237" s="108">
        <v>0</v>
      </c>
      <c r="L237" s="108">
        <v>2</v>
      </c>
      <c r="M237" s="108">
        <v>2</v>
      </c>
      <c r="P237" s="109"/>
      <c r="Q237" s="61">
        <f t="shared" ref="Q237:Q239" si="278">A219</f>
        <v>10</v>
      </c>
      <c r="R237" s="6">
        <f t="shared" ref="R237:R239" si="279">B219</f>
        <v>0</v>
      </c>
      <c r="S237" s="6">
        <f t="shared" ref="S237:S239" si="280">C219</f>
        <v>0</v>
      </c>
      <c r="T237" s="6">
        <f t="shared" ref="T237:T239" si="281">D219</f>
        <v>0</v>
      </c>
      <c r="U237" s="6">
        <f t="shared" ref="U237:U239" si="282">E219</f>
        <v>0</v>
      </c>
      <c r="V237" s="6">
        <f t="shared" ref="V237:V239" si="283">F219</f>
        <v>0</v>
      </c>
      <c r="W237" s="6">
        <f t="shared" ref="W237:W239" si="284">G219</f>
        <v>0</v>
      </c>
      <c r="X237" s="6">
        <f t="shared" ref="X237:X239" si="285">H219</f>
        <v>0</v>
      </c>
      <c r="Y237" s="6">
        <f t="shared" ref="Y237:Y239" si="286">I219</f>
        <v>3</v>
      </c>
      <c r="Z237" s="6">
        <f t="shared" ref="Z237:Z239" si="287">J219</f>
        <v>0</v>
      </c>
      <c r="AA237" s="6">
        <f t="shared" ref="AA237:AA239" si="288">K219</f>
        <v>13</v>
      </c>
      <c r="AB237" s="6">
        <f t="shared" ref="AB237:AB239" si="289">L219</f>
        <v>1</v>
      </c>
      <c r="AC237" s="6">
        <f t="shared" ref="AC237:AC239" si="290">M219</f>
        <v>3</v>
      </c>
    </row>
    <row r="238" spans="1:29">
      <c r="A238" s="20" t="s">
        <v>1554</v>
      </c>
      <c r="B238" s="108">
        <v>186</v>
      </c>
      <c r="C238" s="108">
        <v>189</v>
      </c>
      <c r="D238" s="108">
        <v>204</v>
      </c>
      <c r="E238" s="108">
        <v>50</v>
      </c>
      <c r="F238" s="108">
        <v>90</v>
      </c>
      <c r="G238" s="108">
        <v>123</v>
      </c>
      <c r="H238" s="108">
        <v>38</v>
      </c>
      <c r="I238" s="108">
        <v>252</v>
      </c>
      <c r="J238" s="108">
        <v>110</v>
      </c>
      <c r="K238" s="108">
        <v>11969</v>
      </c>
      <c r="L238" s="108">
        <v>1242</v>
      </c>
      <c r="M238" s="108">
        <v>1334</v>
      </c>
      <c r="P238" s="109"/>
      <c r="Q238" s="61">
        <f t="shared" si="278"/>
        <v>11</v>
      </c>
      <c r="R238" s="6">
        <f t="shared" si="279"/>
        <v>0</v>
      </c>
      <c r="S238" s="6">
        <f t="shared" si="280"/>
        <v>0</v>
      </c>
      <c r="T238" s="6">
        <f t="shared" si="281"/>
        <v>0</v>
      </c>
      <c r="U238" s="6">
        <f t="shared" si="282"/>
        <v>0</v>
      </c>
      <c r="V238" s="6">
        <f t="shared" si="283"/>
        <v>0</v>
      </c>
      <c r="W238" s="6">
        <f t="shared" si="284"/>
        <v>0</v>
      </c>
      <c r="X238" s="6">
        <f t="shared" si="285"/>
        <v>0</v>
      </c>
      <c r="Y238" s="6">
        <f t="shared" si="286"/>
        <v>3</v>
      </c>
      <c r="Z238" s="6">
        <f t="shared" si="287"/>
        <v>1</v>
      </c>
      <c r="AA238" s="6">
        <f t="shared" si="288"/>
        <v>27</v>
      </c>
      <c r="AB238" s="6">
        <f t="shared" si="289"/>
        <v>3</v>
      </c>
      <c r="AC238" s="6">
        <f t="shared" si="290"/>
        <v>5</v>
      </c>
    </row>
    <row r="239" spans="1:29">
      <c r="P239" s="109"/>
      <c r="Q239" s="61">
        <f t="shared" si="278"/>
        <v>12</v>
      </c>
      <c r="R239" s="6">
        <f t="shared" si="279"/>
        <v>0</v>
      </c>
      <c r="S239" s="6">
        <f t="shared" si="280"/>
        <v>0</v>
      </c>
      <c r="T239" s="6">
        <f t="shared" si="281"/>
        <v>1</v>
      </c>
      <c r="U239" s="6">
        <f t="shared" si="282"/>
        <v>0</v>
      </c>
      <c r="V239" s="6">
        <f t="shared" si="283"/>
        <v>0</v>
      </c>
      <c r="W239" s="6">
        <f t="shared" si="284"/>
        <v>0</v>
      </c>
      <c r="X239" s="6">
        <f t="shared" si="285"/>
        <v>0</v>
      </c>
      <c r="Y239" s="6">
        <f t="shared" si="286"/>
        <v>5</v>
      </c>
      <c r="Z239" s="6">
        <f t="shared" si="287"/>
        <v>0</v>
      </c>
      <c r="AA239" s="6">
        <f t="shared" si="288"/>
        <v>31</v>
      </c>
      <c r="AB239" s="6">
        <f t="shared" si="289"/>
        <v>3</v>
      </c>
      <c r="AC239" s="6">
        <f t="shared" si="290"/>
        <v>6</v>
      </c>
    </row>
    <row r="240" spans="1:29">
      <c r="P240" s="110">
        <f>P228+1</f>
        <v>2023</v>
      </c>
      <c r="Q240" s="61">
        <f t="shared" ref="Q240:AC240" si="291">A223</f>
        <v>1</v>
      </c>
      <c r="R240" s="6">
        <f t="shared" si="291"/>
        <v>0</v>
      </c>
      <c r="S240" s="6">
        <f t="shared" si="291"/>
        <v>0</v>
      </c>
      <c r="T240" s="6">
        <f t="shared" si="291"/>
        <v>0</v>
      </c>
      <c r="U240" s="6">
        <f t="shared" si="291"/>
        <v>0</v>
      </c>
      <c r="V240" s="6">
        <f t="shared" si="291"/>
        <v>0</v>
      </c>
      <c r="W240" s="6">
        <f t="shared" si="291"/>
        <v>0</v>
      </c>
      <c r="X240" s="6">
        <f t="shared" si="291"/>
        <v>0</v>
      </c>
      <c r="Y240" s="6">
        <f t="shared" si="291"/>
        <v>2</v>
      </c>
      <c r="Z240" s="6">
        <f t="shared" si="291"/>
        <v>0</v>
      </c>
      <c r="AA240" s="6">
        <f t="shared" si="291"/>
        <v>19</v>
      </c>
      <c r="AB240" s="6">
        <f t="shared" si="291"/>
        <v>2</v>
      </c>
      <c r="AC240" s="6">
        <f t="shared" si="291"/>
        <v>2</v>
      </c>
    </row>
    <row r="241" spans="16:29">
      <c r="P241" s="111"/>
      <c r="Q241" s="61">
        <f t="shared" ref="Q241:AC241" si="292">A224</f>
        <v>2</v>
      </c>
      <c r="R241" s="6">
        <f t="shared" si="292"/>
        <v>0</v>
      </c>
      <c r="S241" s="6">
        <f t="shared" si="292"/>
        <v>0</v>
      </c>
      <c r="T241" s="6">
        <f t="shared" si="292"/>
        <v>0</v>
      </c>
      <c r="U241" s="6">
        <f t="shared" si="292"/>
        <v>0</v>
      </c>
      <c r="V241" s="6">
        <f t="shared" si="292"/>
        <v>0</v>
      </c>
      <c r="W241" s="6">
        <f t="shared" si="292"/>
        <v>0</v>
      </c>
      <c r="X241" s="6">
        <f t="shared" si="292"/>
        <v>0</v>
      </c>
      <c r="Y241" s="6">
        <f t="shared" si="292"/>
        <v>3</v>
      </c>
      <c r="Z241" s="6">
        <f t="shared" si="292"/>
        <v>1</v>
      </c>
      <c r="AA241" s="6">
        <f t="shared" si="292"/>
        <v>18</v>
      </c>
      <c r="AB241" s="6">
        <f t="shared" si="292"/>
        <v>2</v>
      </c>
      <c r="AC241" s="6">
        <f t="shared" si="292"/>
        <v>4</v>
      </c>
    </row>
    <row r="242" spans="16:29">
      <c r="P242" s="111"/>
      <c r="Q242" s="61">
        <f t="shared" ref="Q242:AC242" si="293">A225</f>
        <v>3</v>
      </c>
      <c r="R242" s="6">
        <f t="shared" si="293"/>
        <v>0</v>
      </c>
      <c r="S242" s="6">
        <f t="shared" si="293"/>
        <v>0</v>
      </c>
      <c r="T242" s="6">
        <f t="shared" si="293"/>
        <v>0</v>
      </c>
      <c r="U242" s="6">
        <f t="shared" si="293"/>
        <v>0</v>
      </c>
      <c r="V242" s="6">
        <f t="shared" si="293"/>
        <v>0</v>
      </c>
      <c r="W242" s="6">
        <f t="shared" si="293"/>
        <v>0</v>
      </c>
      <c r="X242" s="6">
        <f t="shared" si="293"/>
        <v>0</v>
      </c>
      <c r="Y242" s="6">
        <f t="shared" si="293"/>
        <v>1</v>
      </c>
      <c r="Z242" s="6">
        <f t="shared" si="293"/>
        <v>1</v>
      </c>
      <c r="AA242" s="6">
        <f t="shared" si="293"/>
        <v>22</v>
      </c>
      <c r="AB242" s="6">
        <f t="shared" si="293"/>
        <v>2</v>
      </c>
      <c r="AC242" s="6">
        <f t="shared" si="293"/>
        <v>2</v>
      </c>
    </row>
    <row r="243" spans="16:29">
      <c r="P243" s="111"/>
      <c r="Q243" s="61">
        <f t="shared" ref="Q243:AC243" si="294">A226</f>
        <v>4</v>
      </c>
      <c r="R243" s="6">
        <f t="shared" si="294"/>
        <v>0</v>
      </c>
      <c r="S243" s="6">
        <f t="shared" si="294"/>
        <v>0</v>
      </c>
      <c r="T243" s="6">
        <f t="shared" si="294"/>
        <v>0</v>
      </c>
      <c r="U243" s="6">
        <f t="shared" si="294"/>
        <v>0</v>
      </c>
      <c r="V243" s="6">
        <f t="shared" si="294"/>
        <v>0</v>
      </c>
      <c r="W243" s="6">
        <f t="shared" si="294"/>
        <v>0</v>
      </c>
      <c r="X243" s="6">
        <f t="shared" si="294"/>
        <v>0</v>
      </c>
      <c r="Y243" s="6">
        <f t="shared" si="294"/>
        <v>1</v>
      </c>
      <c r="Z243" s="6">
        <f t="shared" si="294"/>
        <v>2</v>
      </c>
      <c r="AA243" s="6">
        <f t="shared" si="294"/>
        <v>21</v>
      </c>
      <c r="AB243" s="6">
        <f t="shared" si="294"/>
        <v>3</v>
      </c>
      <c r="AC243" s="6">
        <f t="shared" si="294"/>
        <v>3</v>
      </c>
    </row>
    <row r="244" spans="16:29">
      <c r="P244" s="111"/>
      <c r="Q244" s="61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6:29">
      <c r="P245" s="111"/>
      <c r="Q245" s="61">
        <f t="shared" ref="Q245:AC245" si="295">A227</f>
        <v>6</v>
      </c>
      <c r="R245" s="6">
        <f t="shared" si="295"/>
        <v>0</v>
      </c>
      <c r="S245" s="6">
        <f t="shared" si="295"/>
        <v>0</v>
      </c>
      <c r="T245" s="6">
        <f t="shared" si="295"/>
        <v>0</v>
      </c>
      <c r="U245" s="6">
        <f t="shared" si="295"/>
        <v>0</v>
      </c>
      <c r="V245" s="6">
        <f t="shared" si="295"/>
        <v>0</v>
      </c>
      <c r="W245" s="6">
        <f t="shared" si="295"/>
        <v>1</v>
      </c>
      <c r="X245" s="6">
        <f t="shared" si="295"/>
        <v>0</v>
      </c>
      <c r="Y245" s="6">
        <f t="shared" si="295"/>
        <v>1</v>
      </c>
      <c r="Z245" s="6">
        <f t="shared" si="295"/>
        <v>1</v>
      </c>
      <c r="AA245" s="6">
        <f t="shared" si="295"/>
        <v>12</v>
      </c>
      <c r="AB245" s="6">
        <f t="shared" si="295"/>
        <v>3</v>
      </c>
      <c r="AC245" s="6">
        <f t="shared" si="295"/>
        <v>3</v>
      </c>
    </row>
    <row r="246" spans="16:29">
      <c r="P246" s="111"/>
      <c r="Q246" s="61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6:29">
      <c r="P247" s="111"/>
      <c r="Q247" s="61">
        <f t="shared" ref="Q247:AC247" si="296">A228</f>
        <v>8</v>
      </c>
      <c r="R247" s="6">
        <f t="shared" si="296"/>
        <v>1</v>
      </c>
      <c r="S247" s="6">
        <f t="shared" si="296"/>
        <v>0</v>
      </c>
      <c r="T247" s="6">
        <f t="shared" si="296"/>
        <v>0</v>
      </c>
      <c r="U247" s="6">
        <f t="shared" si="296"/>
        <v>0</v>
      </c>
      <c r="V247" s="6">
        <f t="shared" si="296"/>
        <v>0</v>
      </c>
      <c r="W247" s="6">
        <f t="shared" si="296"/>
        <v>0</v>
      </c>
      <c r="X247" s="6">
        <f t="shared" si="296"/>
        <v>0</v>
      </c>
      <c r="Y247" s="6">
        <f t="shared" si="296"/>
        <v>0</v>
      </c>
      <c r="Z247" s="6">
        <f t="shared" si="296"/>
        <v>2</v>
      </c>
      <c r="AA247" s="6">
        <f t="shared" si="296"/>
        <v>18</v>
      </c>
      <c r="AB247" s="6">
        <f t="shared" si="296"/>
        <v>3</v>
      </c>
      <c r="AC247" s="6">
        <f t="shared" si="296"/>
        <v>3</v>
      </c>
    </row>
    <row r="248" spans="16:29">
      <c r="P248" s="111"/>
      <c r="Q248" s="61">
        <f t="shared" ref="Q248:AC248" si="297">A229</f>
        <v>9</v>
      </c>
      <c r="R248" s="6">
        <f t="shared" si="297"/>
        <v>1</v>
      </c>
      <c r="S248" s="6">
        <f t="shared" si="297"/>
        <v>0</v>
      </c>
      <c r="T248" s="6">
        <f t="shared" si="297"/>
        <v>0</v>
      </c>
      <c r="U248" s="6">
        <f t="shared" si="297"/>
        <v>0</v>
      </c>
      <c r="V248" s="6">
        <f t="shared" si="297"/>
        <v>0</v>
      </c>
      <c r="W248" s="6">
        <f t="shared" si="297"/>
        <v>0</v>
      </c>
      <c r="X248" s="6">
        <f t="shared" si="297"/>
        <v>0</v>
      </c>
      <c r="Y248" s="6">
        <f t="shared" si="297"/>
        <v>1</v>
      </c>
      <c r="Z248" s="6">
        <f t="shared" si="297"/>
        <v>1</v>
      </c>
      <c r="AA248" s="6">
        <f t="shared" si="297"/>
        <v>12</v>
      </c>
      <c r="AB248" s="6">
        <f t="shared" si="297"/>
        <v>3</v>
      </c>
      <c r="AC248" s="6">
        <f t="shared" si="297"/>
        <v>3</v>
      </c>
    </row>
    <row r="249" spans="16:29">
      <c r="P249" s="111"/>
      <c r="Q249" s="61">
        <f t="shared" ref="Q249:AC249" si="298">A230</f>
        <v>10</v>
      </c>
      <c r="R249" s="6">
        <f t="shared" si="298"/>
        <v>0</v>
      </c>
      <c r="S249" s="6">
        <f t="shared" si="298"/>
        <v>0</v>
      </c>
      <c r="T249" s="6">
        <f t="shared" si="298"/>
        <v>0</v>
      </c>
      <c r="U249" s="6">
        <f t="shared" si="298"/>
        <v>0</v>
      </c>
      <c r="V249" s="6">
        <f t="shared" si="298"/>
        <v>0</v>
      </c>
      <c r="W249" s="6">
        <f t="shared" si="298"/>
        <v>0</v>
      </c>
      <c r="X249" s="6">
        <f t="shared" si="298"/>
        <v>0</v>
      </c>
      <c r="Y249" s="6">
        <f t="shared" si="298"/>
        <v>1</v>
      </c>
      <c r="Z249" s="6">
        <f t="shared" si="298"/>
        <v>1</v>
      </c>
      <c r="AA249" s="6">
        <f t="shared" si="298"/>
        <v>13</v>
      </c>
      <c r="AB249" s="6">
        <f t="shared" si="298"/>
        <v>2</v>
      </c>
      <c r="AC249" s="6">
        <f t="shared" si="298"/>
        <v>2</v>
      </c>
    </row>
    <row r="250" spans="16:29">
      <c r="P250" s="111"/>
      <c r="Q250" s="61">
        <f t="shared" ref="Q250:AC250" si="299">A231</f>
        <v>11</v>
      </c>
      <c r="R250" s="6">
        <f t="shared" si="299"/>
        <v>0</v>
      </c>
      <c r="S250" s="6">
        <f t="shared" si="299"/>
        <v>0</v>
      </c>
      <c r="T250" s="6">
        <f t="shared" si="299"/>
        <v>0</v>
      </c>
      <c r="U250" s="6">
        <f t="shared" si="299"/>
        <v>0</v>
      </c>
      <c r="V250" s="6">
        <f t="shared" si="299"/>
        <v>0</v>
      </c>
      <c r="W250" s="6">
        <f t="shared" si="299"/>
        <v>1</v>
      </c>
      <c r="X250" s="6">
        <f t="shared" si="299"/>
        <v>0</v>
      </c>
      <c r="Y250" s="6">
        <f t="shared" si="299"/>
        <v>2</v>
      </c>
      <c r="Z250" s="6">
        <f t="shared" si="299"/>
        <v>1</v>
      </c>
      <c r="AA250" s="6">
        <f t="shared" si="299"/>
        <v>10</v>
      </c>
      <c r="AB250" s="6">
        <f t="shared" si="299"/>
        <v>3</v>
      </c>
      <c r="AC250" s="6">
        <f t="shared" si="299"/>
        <v>4</v>
      </c>
    </row>
    <row r="251" spans="16:29">
      <c r="P251" s="111"/>
      <c r="Q251" s="61">
        <f t="shared" ref="Q251" si="300">A232</f>
        <v>12</v>
      </c>
      <c r="R251" s="6">
        <f t="shared" ref="R251" si="301">B232</f>
        <v>1</v>
      </c>
      <c r="S251" s="6">
        <f t="shared" ref="S251" si="302">C232</f>
        <v>0</v>
      </c>
      <c r="T251" s="6">
        <f t="shared" ref="T251" si="303">D232</f>
        <v>0</v>
      </c>
      <c r="U251" s="6">
        <f t="shared" ref="U251" si="304">E232</f>
        <v>0</v>
      </c>
      <c r="V251" s="6">
        <f t="shared" ref="V251" si="305">F232</f>
        <v>0</v>
      </c>
      <c r="W251" s="6">
        <f t="shared" ref="W251" si="306">G232</f>
        <v>0</v>
      </c>
      <c r="X251" s="6">
        <f t="shared" ref="X251" si="307">H232</f>
        <v>0</v>
      </c>
      <c r="Y251" s="6">
        <f t="shared" ref="Y251" si="308">I232</f>
        <v>1</v>
      </c>
      <c r="Z251" s="6">
        <f t="shared" ref="Z251" si="309">J232</f>
        <v>1</v>
      </c>
      <c r="AA251" s="6">
        <f t="shared" ref="AA251" si="310">K232</f>
        <v>14</v>
      </c>
      <c r="AB251" s="6">
        <f t="shared" ref="AB251" si="311">L232</f>
        <v>3</v>
      </c>
      <c r="AC251" s="6">
        <f t="shared" ref="AC251" si="312">M232</f>
        <v>3</v>
      </c>
    </row>
    <row r="252" spans="16:29">
      <c r="P252" s="109">
        <v>2024</v>
      </c>
      <c r="Q252" s="61">
        <v>1</v>
      </c>
      <c r="R252" s="6">
        <f t="shared" ref="R252:R253" si="313">B233</f>
        <v>0</v>
      </c>
      <c r="S252" s="6">
        <f t="shared" ref="S252:S253" si="314">C233</f>
        <v>0</v>
      </c>
      <c r="T252" s="6">
        <f t="shared" ref="T252:T253" si="315">D233</f>
        <v>0</v>
      </c>
      <c r="U252" s="6">
        <f t="shared" ref="U252:U253" si="316">E233</f>
        <v>0</v>
      </c>
      <c r="V252" s="6">
        <f t="shared" ref="V252:V253" si="317">F233</f>
        <v>0</v>
      </c>
      <c r="W252" s="6">
        <f t="shared" ref="W252:W253" si="318">G233</f>
        <v>0</v>
      </c>
      <c r="X252" s="6">
        <f t="shared" ref="X252:X253" si="319">H233</f>
        <v>0</v>
      </c>
      <c r="Y252" s="6">
        <f t="shared" ref="Y252:Y253" si="320">I233</f>
        <v>0</v>
      </c>
      <c r="Z252" s="6">
        <f t="shared" ref="Z252:Z253" si="321">J233</f>
        <v>0</v>
      </c>
      <c r="AA252" s="6">
        <f t="shared" ref="AA252:AA253" si="322">K233</f>
        <v>0</v>
      </c>
      <c r="AB252" s="6">
        <f t="shared" ref="AB252:AB253" si="323">L233</f>
        <v>0</v>
      </c>
      <c r="AC252" s="6">
        <f t="shared" ref="AC252:AC253" si="324">M233</f>
        <v>0</v>
      </c>
    </row>
    <row r="253" spans="16:29">
      <c r="P253" s="109"/>
      <c r="Q253" s="61">
        <f t="shared" ref="Q253" si="325">A234</f>
        <v>2</v>
      </c>
      <c r="R253" s="6">
        <f t="shared" si="313"/>
        <v>0</v>
      </c>
      <c r="S253" s="6">
        <f t="shared" si="314"/>
        <v>0</v>
      </c>
      <c r="T253" s="6">
        <f t="shared" si="315"/>
        <v>0</v>
      </c>
      <c r="U253" s="6">
        <f t="shared" si="316"/>
        <v>0</v>
      </c>
      <c r="V253" s="6">
        <f t="shared" si="317"/>
        <v>0</v>
      </c>
      <c r="W253" s="6">
        <f t="shared" si="318"/>
        <v>0</v>
      </c>
      <c r="X253" s="6">
        <f t="shared" si="319"/>
        <v>0</v>
      </c>
      <c r="Y253" s="6">
        <f t="shared" si="320"/>
        <v>3</v>
      </c>
      <c r="Z253" s="6">
        <f t="shared" si="321"/>
        <v>2</v>
      </c>
      <c r="AA253" s="6">
        <f t="shared" si="322"/>
        <v>14</v>
      </c>
      <c r="AB253" s="6">
        <f t="shared" si="323"/>
        <v>3</v>
      </c>
      <c r="AC253" s="6">
        <f t="shared" si="324"/>
        <v>5</v>
      </c>
    </row>
    <row r="254" spans="16:29">
      <c r="P254" s="109"/>
      <c r="Q254" s="61">
        <f t="shared" ref="Q254" si="326">A235</f>
        <v>3</v>
      </c>
      <c r="R254" s="6">
        <f t="shared" ref="R254" si="327">B235</f>
        <v>0</v>
      </c>
      <c r="S254" s="6">
        <f t="shared" ref="S254" si="328">C235</f>
        <v>0</v>
      </c>
      <c r="T254" s="6">
        <f t="shared" ref="T254" si="329">D235</f>
        <v>0</v>
      </c>
      <c r="U254" s="6">
        <f t="shared" ref="U254" si="330">E235</f>
        <v>0</v>
      </c>
      <c r="V254" s="6">
        <f t="shared" ref="V254" si="331">F235</f>
        <v>0</v>
      </c>
      <c r="W254" s="6">
        <f t="shared" ref="W254" si="332">G235</f>
        <v>0</v>
      </c>
      <c r="X254" s="6">
        <f t="shared" ref="X254" si="333">H235</f>
        <v>0</v>
      </c>
      <c r="Y254" s="6">
        <f t="shared" ref="Y254" si="334">I235</f>
        <v>1</v>
      </c>
      <c r="Z254" s="6">
        <f t="shared" ref="Z254" si="335">J235</f>
        <v>0</v>
      </c>
      <c r="AA254" s="6">
        <f t="shared" ref="AA254" si="336">K235</f>
        <v>6</v>
      </c>
      <c r="AB254" s="6">
        <f t="shared" ref="AB254" si="337">L235</f>
        <v>1</v>
      </c>
      <c r="AC254" s="6">
        <f t="shared" ref="AC254" si="338">M235</f>
        <v>1</v>
      </c>
    </row>
    <row r="255" spans="16:29">
      <c r="P255" s="109"/>
      <c r="Q255" s="61">
        <v>4</v>
      </c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6:29">
      <c r="P256" s="109"/>
      <c r="Q256" s="61">
        <f>A236</f>
        <v>5</v>
      </c>
      <c r="R256" s="6">
        <f>B236</f>
        <v>0</v>
      </c>
      <c r="S256" s="6">
        <f>C236</f>
        <v>0</v>
      </c>
      <c r="T256" s="6">
        <f>D236</f>
        <v>0</v>
      </c>
      <c r="U256" s="6">
        <f>E236</f>
        <v>0</v>
      </c>
      <c r="V256" s="6">
        <f>F236</f>
        <v>0</v>
      </c>
      <c r="W256" s="6">
        <f>G236</f>
        <v>0</v>
      </c>
      <c r="X256" s="6">
        <f>H236</f>
        <v>0</v>
      </c>
      <c r="Y256" s="6">
        <f>I236</f>
        <v>4</v>
      </c>
      <c r="Z256" s="6">
        <f>J236</f>
        <v>0</v>
      </c>
      <c r="AA256" s="6">
        <f>K236</f>
        <v>6</v>
      </c>
      <c r="AB256" s="6">
        <f>L236</f>
        <v>2</v>
      </c>
      <c r="AC256" s="6">
        <f>M236</f>
        <v>4</v>
      </c>
    </row>
    <row r="257" spans="16:29">
      <c r="P257" s="109"/>
      <c r="Q257" s="61">
        <v>6</v>
      </c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6:29">
      <c r="P258" s="109"/>
      <c r="Q258" s="61">
        <v>7</v>
      </c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6:29">
      <c r="P259" s="109"/>
      <c r="Q259" s="61">
        <f>A237</f>
        <v>8</v>
      </c>
      <c r="R259" s="6">
        <f>B237</f>
        <v>0</v>
      </c>
      <c r="S259" s="6">
        <f>C237</f>
        <v>0</v>
      </c>
      <c r="T259" s="6">
        <f>D237</f>
        <v>0</v>
      </c>
      <c r="U259" s="6">
        <f>E237</f>
        <v>0</v>
      </c>
      <c r="V259" s="6">
        <f>F237</f>
        <v>0</v>
      </c>
      <c r="W259" s="6">
        <f>G237</f>
        <v>0</v>
      </c>
      <c r="X259" s="6">
        <f>H237</f>
        <v>0</v>
      </c>
      <c r="Y259" s="6">
        <f>I237</f>
        <v>1</v>
      </c>
      <c r="Z259" s="6">
        <f>J237</f>
        <v>0</v>
      </c>
      <c r="AA259" s="6">
        <f>K237</f>
        <v>0</v>
      </c>
      <c r="AB259" s="6">
        <f>L237</f>
        <v>2</v>
      </c>
      <c r="AC259" s="6">
        <f>M237</f>
        <v>2</v>
      </c>
    </row>
  </sheetData>
  <mergeCells count="21">
    <mergeCell ref="P204:P215"/>
    <mergeCell ref="P192:P203"/>
    <mergeCell ref="P180:P191"/>
    <mergeCell ref="P168:P179"/>
    <mergeCell ref="P228:P239"/>
    <mergeCell ref="P216:P227"/>
    <mergeCell ref="P240:P251"/>
    <mergeCell ref="P252:P259"/>
    <mergeCell ref="P19:P23"/>
    <mergeCell ref="P36:P47"/>
    <mergeCell ref="P72:P83"/>
    <mergeCell ref="P84:P95"/>
    <mergeCell ref="P24:P35"/>
    <mergeCell ref="P60:P71"/>
    <mergeCell ref="P48:P59"/>
    <mergeCell ref="P156:P167"/>
    <mergeCell ref="P96:P107"/>
    <mergeCell ref="P108:P119"/>
    <mergeCell ref="P120:P131"/>
    <mergeCell ref="P132:P143"/>
    <mergeCell ref="P144:P155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F139"/>
  <sheetViews>
    <sheetView showGridLines="0" zoomScale="115" zoomScaleNormal="115" workbookViewId="0">
      <pane ySplit="5" topLeftCell="A6" activePane="bottomLeft" state="frozen"/>
      <selection pane="bottomLeft" activeCell="L9" sqref="L9"/>
    </sheetView>
  </sheetViews>
  <sheetFormatPr defaultRowHeight="12.75"/>
  <cols>
    <col min="1" max="1" width="14.42578125" customWidth="1"/>
  </cols>
  <sheetData>
    <row r="2" spans="1:6" ht="134.25" customHeight="1"/>
    <row r="3" spans="1:6" ht="129.75" customHeight="1"/>
    <row r="4" spans="1:6">
      <c r="A4">
        <f>COUNTA(A6:A139)</f>
        <v>133</v>
      </c>
      <c r="B4">
        <f>SUM(B6:B135)</f>
        <v>1319</v>
      </c>
    </row>
    <row r="5" spans="1:6" s="67" customFormat="1">
      <c r="A5" s="66" t="s">
        <v>521</v>
      </c>
      <c r="B5" s="66" t="s">
        <v>1564</v>
      </c>
      <c r="C5" s="67" t="s">
        <v>1887</v>
      </c>
      <c r="D5" s="67" t="s">
        <v>1565</v>
      </c>
    </row>
    <row r="6" spans="1:6">
      <c r="A6" s="23" t="s">
        <v>460</v>
      </c>
      <c r="B6" s="23">
        <v>120</v>
      </c>
      <c r="C6" s="6">
        <v>120</v>
      </c>
      <c r="D6" s="68">
        <f>B6/$B$4</f>
        <v>9.0978013646702049E-2</v>
      </c>
      <c r="E6" s="68">
        <f>D6</f>
        <v>9.0978013646702049E-2</v>
      </c>
      <c r="F6">
        <v>1</v>
      </c>
    </row>
    <row r="7" spans="1:6">
      <c r="A7" s="23" t="s">
        <v>759</v>
      </c>
      <c r="B7" s="23">
        <v>69</v>
      </c>
      <c r="C7" s="6">
        <v>64</v>
      </c>
      <c r="D7" s="68">
        <f t="shared" ref="D7:D53" si="0">B7/$B$4</f>
        <v>5.2312357846853674E-2</v>
      </c>
      <c r="E7" s="68">
        <f>D7+E6</f>
        <v>0.14329037149355572</v>
      </c>
      <c r="F7">
        <v>2</v>
      </c>
    </row>
    <row r="8" spans="1:6">
      <c r="A8" s="23" t="s">
        <v>463</v>
      </c>
      <c r="B8" s="23">
        <v>53</v>
      </c>
      <c r="C8" s="6">
        <v>47</v>
      </c>
      <c r="D8" s="68">
        <f t="shared" si="0"/>
        <v>4.0181956027293401E-2</v>
      </c>
      <c r="E8" s="68">
        <f t="shared" ref="E8:E53" si="1">D8+E7</f>
        <v>0.18347232752084913</v>
      </c>
      <c r="F8">
        <v>3</v>
      </c>
    </row>
    <row r="9" spans="1:6">
      <c r="A9" s="23" t="s">
        <v>1104</v>
      </c>
      <c r="B9" s="23">
        <v>48</v>
      </c>
      <c r="C9" s="6">
        <v>48</v>
      </c>
      <c r="D9" s="68">
        <f t="shared" si="0"/>
        <v>3.6391205458680818E-2</v>
      </c>
      <c r="E9" s="68">
        <f t="shared" si="1"/>
        <v>0.21986353297952996</v>
      </c>
      <c r="F9">
        <v>4</v>
      </c>
    </row>
    <row r="10" spans="1:6">
      <c r="A10" s="23" t="s">
        <v>1818</v>
      </c>
      <c r="B10" s="23">
        <v>46</v>
      </c>
      <c r="C10" s="6">
        <v>46</v>
      </c>
      <c r="D10" s="68">
        <f t="shared" si="0"/>
        <v>3.4874905231235785E-2</v>
      </c>
      <c r="E10" s="68">
        <f t="shared" si="1"/>
        <v>0.25473843821076575</v>
      </c>
      <c r="F10">
        <v>5</v>
      </c>
    </row>
    <row r="11" spans="1:6">
      <c r="A11" s="23" t="s">
        <v>462</v>
      </c>
      <c r="B11" s="23">
        <v>44</v>
      </c>
      <c r="C11" s="6">
        <v>44</v>
      </c>
      <c r="D11" s="68">
        <f t="shared" si="0"/>
        <v>3.3358605003790752E-2</v>
      </c>
      <c r="E11" s="68">
        <f t="shared" si="1"/>
        <v>0.28809704321455648</v>
      </c>
      <c r="F11">
        <v>6</v>
      </c>
    </row>
    <row r="12" spans="1:6">
      <c r="A12" s="23" t="s">
        <v>542</v>
      </c>
      <c r="B12" s="23">
        <v>38</v>
      </c>
      <c r="C12" s="6">
        <v>38</v>
      </c>
      <c r="D12" s="68">
        <f t="shared" si="0"/>
        <v>2.8809704321455649E-2</v>
      </c>
      <c r="E12" s="68">
        <f t="shared" si="1"/>
        <v>0.31690674753601211</v>
      </c>
      <c r="F12">
        <v>7</v>
      </c>
    </row>
    <row r="13" spans="1:6">
      <c r="A13" s="23" t="s">
        <v>1009</v>
      </c>
      <c r="B13" s="23">
        <v>37</v>
      </c>
      <c r="C13" s="6">
        <v>32</v>
      </c>
      <c r="D13" s="68">
        <f t="shared" si="0"/>
        <v>2.8051554207733132E-2</v>
      </c>
      <c r="E13" s="68">
        <f t="shared" si="1"/>
        <v>0.34495830174374525</v>
      </c>
      <c r="F13">
        <v>8</v>
      </c>
    </row>
    <row r="14" spans="1:6">
      <c r="A14" s="23" t="s">
        <v>1577</v>
      </c>
      <c r="B14" s="23">
        <v>37</v>
      </c>
      <c r="C14" s="6">
        <v>33</v>
      </c>
      <c r="D14" s="68">
        <f t="shared" si="0"/>
        <v>2.8051554207733132E-2</v>
      </c>
      <c r="E14" s="68">
        <f t="shared" si="1"/>
        <v>0.3730098559514784</v>
      </c>
      <c r="F14">
        <v>9</v>
      </c>
    </row>
    <row r="15" spans="1:6">
      <c r="A15" s="23" t="s">
        <v>655</v>
      </c>
      <c r="B15" s="23">
        <v>36</v>
      </c>
      <c r="C15" s="6">
        <v>36</v>
      </c>
      <c r="D15" s="68">
        <f t="shared" si="0"/>
        <v>2.7293404094010616E-2</v>
      </c>
      <c r="E15" s="68">
        <f t="shared" si="1"/>
        <v>0.400303260045489</v>
      </c>
      <c r="F15">
        <v>10</v>
      </c>
    </row>
    <row r="16" spans="1:6">
      <c r="A16" s="31" t="s">
        <v>501</v>
      </c>
      <c r="B16" s="23">
        <v>35</v>
      </c>
      <c r="C16" s="32">
        <v>35</v>
      </c>
      <c r="D16" s="68">
        <f t="shared" si="0"/>
        <v>2.6535253980288095E-2</v>
      </c>
      <c r="E16" s="68">
        <f t="shared" si="1"/>
        <v>0.4268385140257771</v>
      </c>
      <c r="F16">
        <v>11</v>
      </c>
    </row>
    <row r="17" spans="1:6">
      <c r="A17" s="23" t="s">
        <v>484</v>
      </c>
      <c r="B17" s="23">
        <v>33</v>
      </c>
      <c r="C17" s="6">
        <v>29</v>
      </c>
      <c r="D17" s="68">
        <f t="shared" si="0"/>
        <v>2.5018953752843062E-2</v>
      </c>
      <c r="E17" s="68">
        <f t="shared" si="1"/>
        <v>0.45185746777862018</v>
      </c>
      <c r="F17">
        <v>12</v>
      </c>
    </row>
    <row r="18" spans="1:6">
      <c r="A18" s="23" t="s">
        <v>831</v>
      </c>
      <c r="B18" s="23">
        <v>32</v>
      </c>
      <c r="C18" s="6">
        <v>27</v>
      </c>
      <c r="D18" s="68">
        <f t="shared" si="0"/>
        <v>2.4260803639120546E-2</v>
      </c>
      <c r="E18" s="68">
        <f t="shared" si="1"/>
        <v>0.47611827141774071</v>
      </c>
      <c r="F18">
        <v>13</v>
      </c>
    </row>
    <row r="19" spans="1:6">
      <c r="A19" s="23" t="s">
        <v>603</v>
      </c>
      <c r="B19" s="23">
        <v>28</v>
      </c>
      <c r="C19" s="6">
        <v>28</v>
      </c>
      <c r="D19" s="68">
        <f t="shared" si="0"/>
        <v>2.1228203184230479E-2</v>
      </c>
      <c r="E19" s="68">
        <f t="shared" si="1"/>
        <v>0.49734647460197118</v>
      </c>
      <c r="F19">
        <v>14</v>
      </c>
    </row>
    <row r="20" spans="1:6">
      <c r="A20" s="23" t="s">
        <v>746</v>
      </c>
      <c r="B20" s="23">
        <v>25</v>
      </c>
      <c r="C20" s="6">
        <v>25</v>
      </c>
      <c r="D20" s="68">
        <f t="shared" si="0"/>
        <v>1.8953752843062926E-2</v>
      </c>
      <c r="E20" s="68">
        <f t="shared" si="1"/>
        <v>0.51630022744503412</v>
      </c>
      <c r="F20">
        <v>15</v>
      </c>
    </row>
    <row r="21" spans="1:6">
      <c r="A21" s="23" t="s">
        <v>1070</v>
      </c>
      <c r="B21" s="23">
        <v>24</v>
      </c>
      <c r="C21" s="6">
        <v>24</v>
      </c>
      <c r="D21" s="68">
        <f t="shared" si="0"/>
        <v>1.8195602729340409E-2</v>
      </c>
      <c r="E21" s="68">
        <f t="shared" si="1"/>
        <v>0.53449583017437452</v>
      </c>
      <c r="F21">
        <v>16</v>
      </c>
    </row>
    <row r="22" spans="1:6">
      <c r="A22" s="23" t="s">
        <v>1074</v>
      </c>
      <c r="B22" s="23">
        <v>23</v>
      </c>
      <c r="C22" s="6">
        <v>23</v>
      </c>
      <c r="D22" s="68">
        <f t="shared" si="0"/>
        <v>1.7437452615617893E-2</v>
      </c>
      <c r="E22" s="68">
        <f t="shared" si="1"/>
        <v>0.55193328278999243</v>
      </c>
      <c r="F22">
        <v>17</v>
      </c>
    </row>
    <row r="23" spans="1:6">
      <c r="A23" s="23" t="s">
        <v>1003</v>
      </c>
      <c r="B23" s="23">
        <v>22</v>
      </c>
      <c r="C23" s="6">
        <v>13</v>
      </c>
      <c r="D23" s="68">
        <f t="shared" si="0"/>
        <v>1.6679302501895376E-2</v>
      </c>
      <c r="E23" s="68">
        <f t="shared" si="1"/>
        <v>0.56861258529188785</v>
      </c>
      <c r="F23">
        <v>18</v>
      </c>
    </row>
    <row r="24" spans="1:6">
      <c r="A24" s="23" t="s">
        <v>1210</v>
      </c>
      <c r="B24" s="23">
        <v>19</v>
      </c>
      <c r="C24" s="6">
        <v>7</v>
      </c>
      <c r="D24" s="68">
        <f t="shared" si="0"/>
        <v>1.4404852160727824E-2</v>
      </c>
      <c r="E24" s="68">
        <f t="shared" si="1"/>
        <v>0.58301743745261569</v>
      </c>
      <c r="F24">
        <v>19</v>
      </c>
    </row>
    <row r="25" spans="1:6">
      <c r="A25" s="23" t="s">
        <v>1575</v>
      </c>
      <c r="B25" s="23">
        <v>19</v>
      </c>
      <c r="C25" s="6">
        <v>14</v>
      </c>
      <c r="D25" s="68">
        <f t="shared" si="0"/>
        <v>1.4404852160727824E-2</v>
      </c>
      <c r="E25" s="68">
        <f t="shared" si="1"/>
        <v>0.59742228961334354</v>
      </c>
      <c r="F25">
        <v>20</v>
      </c>
    </row>
    <row r="26" spans="1:6">
      <c r="A26" s="23" t="s">
        <v>871</v>
      </c>
      <c r="B26" s="23">
        <v>19</v>
      </c>
      <c r="C26" s="6">
        <v>19</v>
      </c>
      <c r="D26" s="68">
        <f t="shared" si="0"/>
        <v>1.4404852160727824E-2</v>
      </c>
      <c r="E26" s="68">
        <f t="shared" si="1"/>
        <v>0.61182714177407138</v>
      </c>
      <c r="F26">
        <v>21</v>
      </c>
    </row>
    <row r="27" spans="1:6">
      <c r="A27" s="23" t="s">
        <v>887</v>
      </c>
      <c r="B27" s="23">
        <v>19</v>
      </c>
      <c r="C27" s="6">
        <v>19</v>
      </c>
      <c r="D27" s="68">
        <f t="shared" si="0"/>
        <v>1.4404852160727824E-2</v>
      </c>
      <c r="E27" s="68">
        <f t="shared" si="1"/>
        <v>0.62623199393479922</v>
      </c>
      <c r="F27">
        <v>22</v>
      </c>
    </row>
    <row r="28" spans="1:6">
      <c r="A28" s="23" t="s">
        <v>524</v>
      </c>
      <c r="B28" s="23">
        <v>19</v>
      </c>
      <c r="C28" s="6">
        <v>19</v>
      </c>
      <c r="D28" s="68">
        <f t="shared" si="0"/>
        <v>1.4404852160727824E-2</v>
      </c>
      <c r="E28" s="68">
        <f t="shared" si="1"/>
        <v>0.64063684609552707</v>
      </c>
      <c r="F28">
        <v>23</v>
      </c>
    </row>
    <row r="29" spans="1:6">
      <c r="A29" s="23" t="s">
        <v>1576</v>
      </c>
      <c r="B29" s="23">
        <v>17</v>
      </c>
      <c r="C29" s="6">
        <v>14</v>
      </c>
      <c r="D29" s="68">
        <f t="shared" si="0"/>
        <v>1.2888551933282789E-2</v>
      </c>
      <c r="E29" s="68">
        <f t="shared" si="1"/>
        <v>0.65352539802880982</v>
      </c>
      <c r="F29">
        <v>24</v>
      </c>
    </row>
    <row r="30" spans="1:6">
      <c r="A30" s="23" t="s">
        <v>1519</v>
      </c>
      <c r="B30" s="23">
        <v>16</v>
      </c>
      <c r="C30" s="6">
        <v>16</v>
      </c>
      <c r="D30" s="68">
        <f t="shared" si="0"/>
        <v>1.2130401819560273E-2</v>
      </c>
      <c r="E30" s="68">
        <f t="shared" si="1"/>
        <v>0.66565579984837009</v>
      </c>
      <c r="F30">
        <v>25</v>
      </c>
    </row>
    <row r="31" spans="1:6">
      <c r="A31" s="23" t="s">
        <v>1831</v>
      </c>
      <c r="B31" s="23">
        <v>15</v>
      </c>
      <c r="C31" s="6">
        <v>15</v>
      </c>
      <c r="D31" s="68">
        <f t="shared" si="0"/>
        <v>1.1372251705837756E-2</v>
      </c>
      <c r="E31" s="68">
        <f t="shared" si="1"/>
        <v>0.67702805155420787</v>
      </c>
      <c r="F31">
        <v>26</v>
      </c>
    </row>
    <row r="32" spans="1:6">
      <c r="A32" s="23" t="s">
        <v>1023</v>
      </c>
      <c r="B32" s="23">
        <v>14</v>
      </c>
      <c r="C32" s="6">
        <v>10</v>
      </c>
      <c r="D32" s="68">
        <f t="shared" si="0"/>
        <v>1.061410159211524E-2</v>
      </c>
      <c r="E32" s="68">
        <f t="shared" si="1"/>
        <v>0.68764215314632315</v>
      </c>
      <c r="F32">
        <v>27</v>
      </c>
    </row>
    <row r="33" spans="1:6">
      <c r="A33" s="23" t="s">
        <v>780</v>
      </c>
      <c r="B33" s="23">
        <v>14</v>
      </c>
      <c r="C33" s="6">
        <v>14</v>
      </c>
      <c r="D33" s="68">
        <f t="shared" si="0"/>
        <v>1.061410159211524E-2</v>
      </c>
      <c r="E33" s="68">
        <f t="shared" si="1"/>
        <v>0.69825625473843844</v>
      </c>
      <c r="F33">
        <v>28</v>
      </c>
    </row>
    <row r="34" spans="1:6">
      <c r="A34" s="23" t="s">
        <v>642</v>
      </c>
      <c r="B34" s="23">
        <v>14</v>
      </c>
      <c r="C34" s="6">
        <v>14</v>
      </c>
      <c r="D34" s="68">
        <f t="shared" si="0"/>
        <v>1.061410159211524E-2</v>
      </c>
      <c r="E34" s="68">
        <f t="shared" si="1"/>
        <v>0.70887035633055373</v>
      </c>
      <c r="F34">
        <v>29</v>
      </c>
    </row>
    <row r="35" spans="1:6">
      <c r="A35" s="23" t="s">
        <v>629</v>
      </c>
      <c r="B35" s="23">
        <v>14</v>
      </c>
      <c r="C35" s="6">
        <v>14</v>
      </c>
      <c r="D35" s="68">
        <f t="shared" si="0"/>
        <v>1.061410159211524E-2</v>
      </c>
      <c r="E35" s="68">
        <f t="shared" si="1"/>
        <v>0.71948445792266902</v>
      </c>
      <c r="F35">
        <v>30</v>
      </c>
    </row>
    <row r="36" spans="1:6">
      <c r="A36" s="23" t="s">
        <v>722</v>
      </c>
      <c r="B36" s="23">
        <v>13</v>
      </c>
      <c r="C36" s="6">
        <v>13</v>
      </c>
      <c r="D36" s="68">
        <f t="shared" si="0"/>
        <v>9.8559514783927212E-3</v>
      </c>
      <c r="E36" s="68">
        <f t="shared" si="1"/>
        <v>0.72934040940106171</v>
      </c>
      <c r="F36">
        <v>31</v>
      </c>
    </row>
    <row r="37" spans="1:6">
      <c r="A37" s="23" t="s">
        <v>459</v>
      </c>
      <c r="B37" s="23">
        <v>13</v>
      </c>
      <c r="C37" s="6">
        <v>13</v>
      </c>
      <c r="D37" s="68">
        <f t="shared" si="0"/>
        <v>9.8559514783927212E-3</v>
      </c>
      <c r="E37" s="68">
        <f t="shared" si="1"/>
        <v>0.73919636087945439</v>
      </c>
      <c r="F37">
        <v>32</v>
      </c>
    </row>
    <row r="38" spans="1:6">
      <c r="A38" s="23" t="s">
        <v>868</v>
      </c>
      <c r="B38" s="23">
        <v>12</v>
      </c>
      <c r="C38" s="6">
        <v>12</v>
      </c>
      <c r="D38" s="68">
        <f t="shared" si="0"/>
        <v>9.0978013646702046E-3</v>
      </c>
      <c r="E38" s="68">
        <f t="shared" si="1"/>
        <v>0.74829416224412459</v>
      </c>
      <c r="F38">
        <v>33</v>
      </c>
    </row>
    <row r="39" spans="1:6">
      <c r="A39" s="23" t="s">
        <v>822</v>
      </c>
      <c r="B39" s="23">
        <v>11</v>
      </c>
      <c r="C39" s="6">
        <v>11</v>
      </c>
      <c r="D39" s="68">
        <f t="shared" si="0"/>
        <v>8.339651250947688E-3</v>
      </c>
      <c r="E39" s="68">
        <f t="shared" si="1"/>
        <v>0.7566338134950723</v>
      </c>
      <c r="F39">
        <v>34</v>
      </c>
    </row>
    <row r="40" spans="1:6">
      <c r="A40" s="23" t="s">
        <v>1578</v>
      </c>
      <c r="B40" s="23">
        <v>11</v>
      </c>
      <c r="C40" s="6">
        <v>11</v>
      </c>
      <c r="D40" s="68">
        <f t="shared" si="0"/>
        <v>8.339651250947688E-3</v>
      </c>
      <c r="E40" s="68">
        <f t="shared" si="1"/>
        <v>0.76497346474602002</v>
      </c>
      <c r="F40">
        <v>35</v>
      </c>
    </row>
    <row r="41" spans="1:6">
      <c r="A41" s="23" t="s">
        <v>1869</v>
      </c>
      <c r="B41" s="23">
        <v>10</v>
      </c>
      <c r="C41" s="6">
        <v>10</v>
      </c>
      <c r="D41" s="68">
        <f t="shared" si="0"/>
        <v>7.5815011372251705E-3</v>
      </c>
      <c r="E41" s="68">
        <f t="shared" si="1"/>
        <v>0.77255496588324524</v>
      </c>
      <c r="F41">
        <v>36</v>
      </c>
    </row>
    <row r="42" spans="1:6">
      <c r="A42" s="23" t="s">
        <v>706</v>
      </c>
      <c r="B42" s="23">
        <v>10</v>
      </c>
      <c r="C42" s="6">
        <v>10</v>
      </c>
      <c r="D42" s="68">
        <f t="shared" si="0"/>
        <v>7.5815011372251705E-3</v>
      </c>
      <c r="E42" s="68">
        <f t="shared" si="1"/>
        <v>0.78013646702047046</v>
      </c>
      <c r="F42">
        <v>37</v>
      </c>
    </row>
    <row r="43" spans="1:6">
      <c r="A43" s="23" t="s">
        <v>824</v>
      </c>
      <c r="B43" s="23">
        <v>10</v>
      </c>
      <c r="C43" s="6">
        <v>10</v>
      </c>
      <c r="D43" s="68">
        <f t="shared" si="0"/>
        <v>7.5815011372251705E-3</v>
      </c>
      <c r="E43" s="68">
        <f t="shared" si="1"/>
        <v>0.78771796815769568</v>
      </c>
      <c r="F43">
        <v>38</v>
      </c>
    </row>
    <row r="44" spans="1:6">
      <c r="A44" s="23" t="s">
        <v>486</v>
      </c>
      <c r="B44" s="23">
        <v>9</v>
      </c>
      <c r="C44" s="6">
        <v>5</v>
      </c>
      <c r="D44" s="68">
        <f t="shared" si="0"/>
        <v>6.8233510235026539E-3</v>
      </c>
      <c r="E44" s="68">
        <f t="shared" si="1"/>
        <v>0.7945413191811983</v>
      </c>
      <c r="F44">
        <v>39</v>
      </c>
    </row>
    <row r="45" spans="1:6">
      <c r="A45" s="23" t="s">
        <v>640</v>
      </c>
      <c r="B45" s="23">
        <v>9</v>
      </c>
      <c r="C45" s="6">
        <v>9</v>
      </c>
      <c r="D45" s="68">
        <f t="shared" si="0"/>
        <v>6.8233510235026539E-3</v>
      </c>
      <c r="E45" s="68">
        <f t="shared" si="1"/>
        <v>0.80136467020470092</v>
      </c>
      <c r="F45">
        <v>40</v>
      </c>
    </row>
    <row r="46" spans="1:6">
      <c r="A46" s="23" t="s">
        <v>853</v>
      </c>
      <c r="B46" s="23">
        <v>8</v>
      </c>
      <c r="C46" s="6">
        <v>6</v>
      </c>
      <c r="D46" s="68">
        <f t="shared" si="0"/>
        <v>6.0652009097801364E-3</v>
      </c>
      <c r="E46" s="68">
        <f t="shared" si="1"/>
        <v>0.80742987111448106</v>
      </c>
      <c r="F46">
        <v>41</v>
      </c>
    </row>
    <row r="47" spans="1:6">
      <c r="A47" s="23" t="s">
        <v>627</v>
      </c>
      <c r="B47" s="23">
        <v>8</v>
      </c>
      <c r="C47" s="6">
        <v>8</v>
      </c>
      <c r="D47" s="68">
        <f t="shared" si="0"/>
        <v>6.0652009097801364E-3</v>
      </c>
      <c r="E47" s="68">
        <f t="shared" si="1"/>
        <v>0.81349507202426119</v>
      </c>
      <c r="F47">
        <v>42</v>
      </c>
    </row>
    <row r="48" spans="1:6">
      <c r="A48" s="23" t="s">
        <v>647</v>
      </c>
      <c r="B48" s="23">
        <v>8</v>
      </c>
      <c r="C48" s="6">
        <v>8</v>
      </c>
      <c r="D48" s="68">
        <f t="shared" si="0"/>
        <v>6.0652009097801364E-3</v>
      </c>
      <c r="E48" s="68">
        <f t="shared" si="1"/>
        <v>0.81956027293404132</v>
      </c>
      <c r="F48">
        <v>43</v>
      </c>
    </row>
    <row r="49" spans="1:6">
      <c r="A49" s="23" t="s">
        <v>683</v>
      </c>
      <c r="B49" s="23">
        <v>8</v>
      </c>
      <c r="C49" s="6">
        <v>8</v>
      </c>
      <c r="D49" s="68">
        <f t="shared" si="0"/>
        <v>6.0652009097801364E-3</v>
      </c>
      <c r="E49" s="68">
        <f t="shared" si="1"/>
        <v>0.82562547384382146</v>
      </c>
      <c r="F49">
        <v>44</v>
      </c>
    </row>
    <row r="50" spans="1:6">
      <c r="A50" s="23" t="s">
        <v>671</v>
      </c>
      <c r="B50" s="23">
        <v>8</v>
      </c>
      <c r="C50" s="6">
        <v>8</v>
      </c>
      <c r="D50" s="68">
        <f t="shared" si="0"/>
        <v>6.0652009097801364E-3</v>
      </c>
      <c r="E50" s="68">
        <f t="shared" si="1"/>
        <v>0.83169067475360159</v>
      </c>
      <c r="F50">
        <v>45</v>
      </c>
    </row>
    <row r="51" spans="1:6">
      <c r="A51" s="23" t="s">
        <v>757</v>
      </c>
      <c r="B51" s="23">
        <v>7</v>
      </c>
      <c r="C51" s="6">
        <v>7</v>
      </c>
      <c r="D51" s="68">
        <f t="shared" si="0"/>
        <v>5.3070507960576198E-3</v>
      </c>
      <c r="E51" s="68">
        <f t="shared" si="1"/>
        <v>0.83699772554965923</v>
      </c>
      <c r="F51">
        <v>46</v>
      </c>
    </row>
    <row r="52" spans="1:6">
      <c r="A52" s="23" t="s">
        <v>537</v>
      </c>
      <c r="B52" s="23">
        <v>7</v>
      </c>
      <c r="C52" s="6">
        <v>7</v>
      </c>
      <c r="D52" s="68">
        <f t="shared" si="0"/>
        <v>5.3070507960576198E-3</v>
      </c>
      <c r="E52" s="68">
        <f t="shared" si="1"/>
        <v>0.84230477634571688</v>
      </c>
      <c r="F52">
        <v>47</v>
      </c>
    </row>
    <row r="53" spans="1:6">
      <c r="A53" s="23" t="s">
        <v>510</v>
      </c>
      <c r="B53" s="23">
        <v>7</v>
      </c>
      <c r="C53" s="6">
        <v>7</v>
      </c>
      <c r="D53" s="68">
        <f t="shared" si="0"/>
        <v>5.3070507960576198E-3</v>
      </c>
      <c r="E53" s="68">
        <f t="shared" si="1"/>
        <v>0.84761182714177452</v>
      </c>
      <c r="F53">
        <v>48</v>
      </c>
    </row>
    <row r="54" spans="1:6">
      <c r="A54" s="23" t="s">
        <v>1252</v>
      </c>
      <c r="B54" s="23">
        <v>6</v>
      </c>
      <c r="C54" s="6">
        <v>6</v>
      </c>
    </row>
    <row r="55" spans="1:6">
      <c r="A55" s="23" t="s">
        <v>766</v>
      </c>
      <c r="B55" s="23">
        <v>6</v>
      </c>
      <c r="C55" s="6">
        <v>6</v>
      </c>
    </row>
    <row r="56" spans="1:6">
      <c r="A56" s="23" t="s">
        <v>944</v>
      </c>
      <c r="B56" s="23">
        <v>6</v>
      </c>
      <c r="C56" s="6">
        <v>6</v>
      </c>
    </row>
    <row r="57" spans="1:6">
      <c r="A57" s="23" t="s">
        <v>697</v>
      </c>
      <c r="B57" s="23">
        <v>6</v>
      </c>
      <c r="C57" s="6">
        <v>6</v>
      </c>
    </row>
    <row r="58" spans="1:6">
      <c r="A58" s="23" t="s">
        <v>1063</v>
      </c>
      <c r="B58" s="23">
        <v>5</v>
      </c>
      <c r="C58" s="6">
        <v>5</v>
      </c>
    </row>
    <row r="59" spans="1:6">
      <c r="A59" s="23" t="s">
        <v>847</v>
      </c>
      <c r="B59" s="23">
        <v>5</v>
      </c>
      <c r="C59" s="6">
        <v>5</v>
      </c>
    </row>
    <row r="60" spans="1:6">
      <c r="A60" s="23" t="s">
        <v>685</v>
      </c>
      <c r="B60" s="23">
        <v>5</v>
      </c>
      <c r="C60" s="6">
        <v>5</v>
      </c>
    </row>
    <row r="61" spans="1:6">
      <c r="A61" s="23" t="s">
        <v>730</v>
      </c>
      <c r="B61" s="23">
        <v>5</v>
      </c>
      <c r="C61" s="6">
        <v>5</v>
      </c>
    </row>
    <row r="62" spans="1:6">
      <c r="A62" s="23" t="s">
        <v>720</v>
      </c>
      <c r="B62" s="23">
        <v>5</v>
      </c>
      <c r="C62" s="6">
        <v>5</v>
      </c>
    </row>
    <row r="63" spans="1:6">
      <c r="A63" s="23" t="s">
        <v>668</v>
      </c>
      <c r="B63" s="23">
        <v>5</v>
      </c>
      <c r="C63" s="6">
        <v>5</v>
      </c>
    </row>
    <row r="64" spans="1:6">
      <c r="A64" s="23" t="s">
        <v>533</v>
      </c>
      <c r="B64" s="23">
        <v>5</v>
      </c>
      <c r="C64" s="6">
        <v>5</v>
      </c>
    </row>
    <row r="65" spans="1:3">
      <c r="A65" s="23"/>
      <c r="B65" s="23">
        <v>5</v>
      </c>
      <c r="C65" s="6">
        <v>5</v>
      </c>
    </row>
    <row r="66" spans="1:3">
      <c r="A66" s="23" t="s">
        <v>737</v>
      </c>
      <c r="B66" s="23">
        <v>4</v>
      </c>
      <c r="C66" s="6">
        <v>4</v>
      </c>
    </row>
    <row r="67" spans="1:3">
      <c r="A67" s="23" t="s">
        <v>1186</v>
      </c>
      <c r="B67" s="23">
        <v>4</v>
      </c>
      <c r="C67" s="6">
        <v>4</v>
      </c>
    </row>
    <row r="68" spans="1:3">
      <c r="A68" s="23" t="s">
        <v>1265</v>
      </c>
      <c r="B68" s="23">
        <v>4</v>
      </c>
      <c r="C68" s="6">
        <v>4</v>
      </c>
    </row>
    <row r="69" spans="1:3">
      <c r="A69" s="23" t="s">
        <v>1241</v>
      </c>
      <c r="B69" s="23">
        <v>4</v>
      </c>
      <c r="C69" s="6">
        <v>4</v>
      </c>
    </row>
    <row r="70" spans="1:3">
      <c r="A70" s="23" t="s">
        <v>806</v>
      </c>
      <c r="B70" s="23">
        <v>4</v>
      </c>
      <c r="C70" s="6">
        <v>4</v>
      </c>
    </row>
    <row r="71" spans="1:3">
      <c r="A71" s="23" t="s">
        <v>1163</v>
      </c>
      <c r="B71" s="23">
        <v>4</v>
      </c>
      <c r="C71" s="6">
        <v>4</v>
      </c>
    </row>
    <row r="72" spans="1:3">
      <c r="A72" s="23" t="s">
        <v>787</v>
      </c>
      <c r="B72" s="23">
        <v>4</v>
      </c>
      <c r="C72" s="6">
        <v>4</v>
      </c>
    </row>
    <row r="73" spans="1:3">
      <c r="A73" s="23" t="s">
        <v>592</v>
      </c>
      <c r="B73" s="23">
        <v>4</v>
      </c>
      <c r="C73" s="6">
        <v>4</v>
      </c>
    </row>
    <row r="74" spans="1:3">
      <c r="A74" s="23" t="s">
        <v>1527</v>
      </c>
      <c r="B74" s="23">
        <v>3</v>
      </c>
      <c r="C74" s="6">
        <v>0</v>
      </c>
    </row>
    <row r="75" spans="1:3">
      <c r="A75" s="23" t="s">
        <v>968</v>
      </c>
      <c r="B75" s="23">
        <v>3</v>
      </c>
      <c r="C75" s="6">
        <v>3</v>
      </c>
    </row>
    <row r="76" spans="1:3">
      <c r="A76" s="23" t="s">
        <v>1263</v>
      </c>
      <c r="B76" s="23">
        <v>3</v>
      </c>
      <c r="C76" s="6">
        <v>3</v>
      </c>
    </row>
    <row r="77" spans="1:3">
      <c r="A77" s="23" t="s">
        <v>1340</v>
      </c>
      <c r="B77" s="23">
        <v>3</v>
      </c>
      <c r="C77" s="6">
        <v>3</v>
      </c>
    </row>
    <row r="78" spans="1:3">
      <c r="A78" s="23" t="s">
        <v>950</v>
      </c>
      <c r="B78" s="23">
        <v>3</v>
      </c>
      <c r="C78" s="6">
        <v>3</v>
      </c>
    </row>
    <row r="79" spans="1:3">
      <c r="A79" s="23" t="s">
        <v>552</v>
      </c>
      <c r="B79" s="23">
        <v>3</v>
      </c>
      <c r="C79" s="6">
        <v>3</v>
      </c>
    </row>
    <row r="80" spans="1:3">
      <c r="A80" s="23" t="s">
        <v>502</v>
      </c>
      <c r="B80" s="23">
        <v>3</v>
      </c>
      <c r="C80" s="6">
        <v>3</v>
      </c>
    </row>
    <row r="81" spans="1:3">
      <c r="A81" s="23" t="s">
        <v>709</v>
      </c>
      <c r="B81" s="23">
        <v>3</v>
      </c>
      <c r="C81" s="6">
        <v>3</v>
      </c>
    </row>
    <row r="82" spans="1:3">
      <c r="A82" s="23" t="s">
        <v>813</v>
      </c>
      <c r="B82" s="23">
        <v>3</v>
      </c>
      <c r="C82" s="6">
        <v>3</v>
      </c>
    </row>
    <row r="83" spans="1:3">
      <c r="A83" s="23" t="s">
        <v>650</v>
      </c>
      <c r="B83" s="23">
        <v>3</v>
      </c>
      <c r="C83" s="6">
        <v>3</v>
      </c>
    </row>
    <row r="84" spans="1:3">
      <c r="A84" s="23" t="s">
        <v>792</v>
      </c>
      <c r="B84" s="23">
        <v>3</v>
      </c>
      <c r="C84" s="6">
        <v>3</v>
      </c>
    </row>
    <row r="85" spans="1:3">
      <c r="A85" s="23" t="s">
        <v>681</v>
      </c>
      <c r="B85" s="23">
        <v>3</v>
      </c>
      <c r="C85" s="6">
        <v>3</v>
      </c>
    </row>
    <row r="86" spans="1:3">
      <c r="A86" s="23" t="s">
        <v>728</v>
      </c>
      <c r="B86" s="23">
        <v>3</v>
      </c>
      <c r="C86" s="6">
        <v>3</v>
      </c>
    </row>
    <row r="87" spans="1:3">
      <c r="A87" s="23" t="s">
        <v>971</v>
      </c>
      <c r="B87" s="23">
        <v>3</v>
      </c>
      <c r="C87" s="6">
        <v>3</v>
      </c>
    </row>
    <row r="88" spans="1:3">
      <c r="A88" s="23" t="s">
        <v>1288</v>
      </c>
      <c r="B88" s="23">
        <v>2</v>
      </c>
      <c r="C88" s="6">
        <v>1</v>
      </c>
    </row>
    <row r="89" spans="1:3">
      <c r="A89" s="23" t="s">
        <v>1285</v>
      </c>
      <c r="B89" s="23">
        <v>2</v>
      </c>
      <c r="C89" s="6">
        <v>2</v>
      </c>
    </row>
    <row r="90" spans="1:3">
      <c r="A90" s="23" t="s">
        <v>1601</v>
      </c>
      <c r="B90" s="23">
        <v>2</v>
      </c>
      <c r="C90" s="6">
        <v>2</v>
      </c>
    </row>
    <row r="91" spans="1:3">
      <c r="A91" s="23" t="s">
        <v>794</v>
      </c>
      <c r="B91" s="23">
        <v>2</v>
      </c>
      <c r="C91" s="6">
        <v>2</v>
      </c>
    </row>
    <row r="92" spans="1:3">
      <c r="A92" s="23" t="s">
        <v>644</v>
      </c>
      <c r="B92" s="23">
        <v>2</v>
      </c>
      <c r="C92" s="6">
        <v>2</v>
      </c>
    </row>
    <row r="93" spans="1:3">
      <c r="A93" s="23" t="s">
        <v>748</v>
      </c>
      <c r="B93" s="23">
        <v>2</v>
      </c>
      <c r="C93" s="6">
        <v>2</v>
      </c>
    </row>
    <row r="94" spans="1:3">
      <c r="A94" s="23" t="s">
        <v>1257</v>
      </c>
      <c r="B94" s="23">
        <v>2</v>
      </c>
      <c r="C94" s="6">
        <v>2</v>
      </c>
    </row>
    <row r="95" spans="1:3">
      <c r="A95" s="23" t="s">
        <v>690</v>
      </c>
      <c r="B95" s="23">
        <v>2</v>
      </c>
      <c r="C95" s="6">
        <v>2</v>
      </c>
    </row>
    <row r="96" spans="1:3">
      <c r="A96" s="23" t="s">
        <v>632</v>
      </c>
      <c r="B96" s="23">
        <v>2</v>
      </c>
      <c r="C96" s="6">
        <v>2</v>
      </c>
    </row>
    <row r="97" spans="1:3">
      <c r="A97" s="23" t="s">
        <v>652</v>
      </c>
      <c r="B97" s="23">
        <v>2</v>
      </c>
      <c r="C97" s="6">
        <v>2</v>
      </c>
    </row>
    <row r="98" spans="1:3">
      <c r="A98" s="23" t="s">
        <v>763</v>
      </c>
      <c r="B98" s="23">
        <v>2</v>
      </c>
      <c r="C98" s="6">
        <v>2</v>
      </c>
    </row>
    <row r="99" spans="1:3">
      <c r="A99" s="23" t="s">
        <v>635</v>
      </c>
      <c r="B99" s="23">
        <v>2</v>
      </c>
      <c r="C99" s="6">
        <v>2</v>
      </c>
    </row>
    <row r="100" spans="1:3">
      <c r="A100" s="23" t="s">
        <v>1309</v>
      </c>
      <c r="B100" s="23">
        <v>2</v>
      </c>
      <c r="C100" s="6">
        <v>2</v>
      </c>
    </row>
    <row r="101" spans="1:3">
      <c r="A101" s="23" t="s">
        <v>915</v>
      </c>
      <c r="B101" s="23">
        <v>2</v>
      </c>
      <c r="C101" s="6">
        <v>2</v>
      </c>
    </row>
    <row r="102" spans="1:3">
      <c r="A102" s="23" t="s">
        <v>1591</v>
      </c>
      <c r="B102" s="23">
        <v>2</v>
      </c>
      <c r="C102" s="6">
        <v>2</v>
      </c>
    </row>
    <row r="103" spans="1:3">
      <c r="A103" s="23" t="s">
        <v>1588</v>
      </c>
      <c r="B103" s="23">
        <v>1</v>
      </c>
      <c r="C103" s="6">
        <v>0</v>
      </c>
    </row>
    <row r="104" spans="1:3">
      <c r="A104" s="23" t="s">
        <v>1836</v>
      </c>
      <c r="B104" s="23">
        <v>1</v>
      </c>
      <c r="C104" s="6">
        <v>1</v>
      </c>
    </row>
    <row r="105" spans="1:3">
      <c r="A105" s="23" t="s">
        <v>679</v>
      </c>
      <c r="B105" s="23">
        <v>1</v>
      </c>
      <c r="C105" s="6">
        <v>1</v>
      </c>
    </row>
    <row r="106" spans="1:3">
      <c r="A106" s="23" t="s">
        <v>1346</v>
      </c>
      <c r="B106" s="23">
        <v>1</v>
      </c>
      <c r="C106" s="6">
        <v>1</v>
      </c>
    </row>
    <row r="107" spans="1:3">
      <c r="A107" s="23" t="s">
        <v>952</v>
      </c>
      <c r="B107" s="23">
        <v>1</v>
      </c>
      <c r="C107" s="6">
        <v>1</v>
      </c>
    </row>
    <row r="108" spans="1:3">
      <c r="A108" s="23" t="s">
        <v>716</v>
      </c>
      <c r="B108" s="23">
        <v>1</v>
      </c>
      <c r="C108" s="6">
        <v>1</v>
      </c>
    </row>
    <row r="109" spans="1:3">
      <c r="A109" s="23" t="s">
        <v>665</v>
      </c>
      <c r="B109" s="23">
        <v>1</v>
      </c>
      <c r="C109" s="6">
        <v>1</v>
      </c>
    </row>
    <row r="110" spans="1:3">
      <c r="A110" s="23" t="s">
        <v>676</v>
      </c>
      <c r="B110" s="23">
        <v>1</v>
      </c>
      <c r="C110" s="6">
        <v>1</v>
      </c>
    </row>
    <row r="111" spans="1:3">
      <c r="A111" s="23" t="s">
        <v>771</v>
      </c>
      <c r="B111" s="23">
        <v>1</v>
      </c>
      <c r="C111" s="6">
        <v>1</v>
      </c>
    </row>
    <row r="112" spans="1:3">
      <c r="A112" s="23" t="s">
        <v>692</v>
      </c>
      <c r="B112" s="23">
        <v>1</v>
      </c>
      <c r="C112" s="6">
        <v>1</v>
      </c>
    </row>
    <row r="113" spans="1:3">
      <c r="A113" s="23" t="s">
        <v>1454</v>
      </c>
      <c r="B113" s="23">
        <v>1</v>
      </c>
      <c r="C113" s="6">
        <v>1</v>
      </c>
    </row>
    <row r="114" spans="1:3">
      <c r="A114" s="23" t="s">
        <v>1413</v>
      </c>
      <c r="B114" s="23">
        <v>1</v>
      </c>
      <c r="C114" s="6">
        <v>1</v>
      </c>
    </row>
    <row r="115" spans="1:3">
      <c r="A115" s="23" t="s">
        <v>1459</v>
      </c>
      <c r="B115" s="23">
        <v>1</v>
      </c>
      <c r="C115" s="6">
        <v>1</v>
      </c>
    </row>
    <row r="116" spans="1:3">
      <c r="A116" s="23" t="s">
        <v>796</v>
      </c>
      <c r="B116" s="23">
        <v>1</v>
      </c>
      <c r="C116" s="6">
        <v>1</v>
      </c>
    </row>
    <row r="117" spans="1:3">
      <c r="A117" s="23" t="s">
        <v>1250</v>
      </c>
      <c r="B117" s="23">
        <v>1</v>
      </c>
      <c r="C117" s="6">
        <v>1</v>
      </c>
    </row>
    <row r="118" spans="1:3">
      <c r="A118" s="23" t="s">
        <v>1464</v>
      </c>
      <c r="B118" s="23">
        <v>1</v>
      </c>
      <c r="C118" s="6">
        <v>1</v>
      </c>
    </row>
    <row r="119" spans="1:3">
      <c r="A119" s="23" t="s">
        <v>1350</v>
      </c>
      <c r="B119" s="23">
        <v>1</v>
      </c>
      <c r="C119" s="6">
        <v>1</v>
      </c>
    </row>
    <row r="120" spans="1:3">
      <c r="A120" s="23" t="s">
        <v>1379</v>
      </c>
      <c r="B120" s="23">
        <v>1</v>
      </c>
      <c r="C120" s="6">
        <v>1</v>
      </c>
    </row>
    <row r="121" spans="1:3">
      <c r="A121" s="23" t="s">
        <v>906</v>
      </c>
      <c r="B121" s="23">
        <v>1</v>
      </c>
      <c r="C121" s="6">
        <v>1</v>
      </c>
    </row>
    <row r="122" spans="1:3">
      <c r="A122" s="23" t="s">
        <v>775</v>
      </c>
      <c r="B122" s="23">
        <v>1</v>
      </c>
      <c r="C122" s="6">
        <v>1</v>
      </c>
    </row>
    <row r="123" spans="1:3">
      <c r="A123" s="23" t="s">
        <v>587</v>
      </c>
      <c r="B123" s="23">
        <v>1</v>
      </c>
      <c r="C123" s="6">
        <v>1</v>
      </c>
    </row>
    <row r="124" spans="1:3">
      <c r="A124" s="23" t="s">
        <v>659</v>
      </c>
      <c r="B124" s="23">
        <v>1</v>
      </c>
      <c r="C124" s="6">
        <v>1</v>
      </c>
    </row>
    <row r="125" spans="1:3">
      <c r="A125" s="23" t="s">
        <v>1088</v>
      </c>
      <c r="B125" s="23">
        <v>1</v>
      </c>
      <c r="C125" s="6">
        <v>1</v>
      </c>
    </row>
    <row r="126" spans="1:3">
      <c r="A126" s="23" t="s">
        <v>548</v>
      </c>
      <c r="B126" s="23">
        <v>1</v>
      </c>
      <c r="C126" s="6">
        <v>1</v>
      </c>
    </row>
    <row r="127" spans="1:3">
      <c r="A127" s="23" t="s">
        <v>1015</v>
      </c>
      <c r="B127" s="23">
        <v>1</v>
      </c>
      <c r="C127" s="6">
        <v>1</v>
      </c>
    </row>
    <row r="128" spans="1:3">
      <c r="A128" s="23" t="s">
        <v>1090</v>
      </c>
      <c r="B128" s="23">
        <v>1</v>
      </c>
      <c r="C128" s="6">
        <v>1</v>
      </c>
    </row>
    <row r="129" spans="1:3">
      <c r="A129" s="23" t="s">
        <v>1017</v>
      </c>
      <c r="B129" s="23">
        <v>1</v>
      </c>
      <c r="C129" s="6">
        <v>1</v>
      </c>
    </row>
    <row r="130" spans="1:3">
      <c r="A130" s="23" t="s">
        <v>637</v>
      </c>
      <c r="B130" s="23">
        <v>1</v>
      </c>
      <c r="C130" s="6">
        <v>1</v>
      </c>
    </row>
    <row r="131" spans="1:3">
      <c r="A131" s="23" t="s">
        <v>1473</v>
      </c>
      <c r="B131" s="23">
        <v>1</v>
      </c>
      <c r="C131" s="6">
        <v>1</v>
      </c>
    </row>
    <row r="132" spans="1:3">
      <c r="A132" s="23" t="s">
        <v>777</v>
      </c>
      <c r="B132" s="23">
        <v>1</v>
      </c>
      <c r="C132" s="6">
        <v>1</v>
      </c>
    </row>
    <row r="133" spans="1:3">
      <c r="A133" s="23" t="s">
        <v>974</v>
      </c>
      <c r="B133" s="23">
        <v>1</v>
      </c>
      <c r="C133" s="6">
        <v>1</v>
      </c>
    </row>
    <row r="134" spans="1:3">
      <c r="A134" s="23" t="s">
        <v>1182</v>
      </c>
      <c r="B134" s="23">
        <v>1</v>
      </c>
      <c r="C134" s="6">
        <v>1</v>
      </c>
    </row>
    <row r="135" spans="1:3">
      <c r="A135" s="23" t="s">
        <v>1430</v>
      </c>
      <c r="B135" s="23">
        <v>1</v>
      </c>
      <c r="C135" s="6">
        <v>1</v>
      </c>
    </row>
    <row r="136" spans="1:3">
      <c r="A136" t="s">
        <v>1060</v>
      </c>
      <c r="B136">
        <v>1</v>
      </c>
      <c r="C136">
        <v>1</v>
      </c>
    </row>
    <row r="137" spans="1:3">
      <c r="A137" t="s">
        <v>1149</v>
      </c>
      <c r="B137">
        <v>1</v>
      </c>
      <c r="C137">
        <v>1</v>
      </c>
    </row>
    <row r="138" spans="1:3">
      <c r="A138" t="s">
        <v>941</v>
      </c>
      <c r="B138">
        <v>1</v>
      </c>
      <c r="C138">
        <v>1</v>
      </c>
    </row>
    <row r="139" spans="1:3">
      <c r="A139" t="s">
        <v>702</v>
      </c>
      <c r="B139">
        <v>1</v>
      </c>
      <c r="C139">
        <v>1</v>
      </c>
    </row>
  </sheetData>
  <autoFilter ref="A5:C5">
    <sortState ref="A6:C139">
      <sortCondition descending="1" ref="B5"/>
    </sortState>
  </autoFilter>
  <conditionalFormatting sqref="C6:C135">
    <cfRule type="colorScale" priority="2">
      <colorScale>
        <cfvo type="min" val="0"/>
        <cfvo type="max" val="0"/>
        <color rgb="FFFFEF9C"/>
        <color rgb="FF63BE7B"/>
      </colorScale>
    </cfRule>
  </conditionalFormatting>
  <conditionalFormatting sqref="B6:B135">
    <cfRule type="colorScale" priority="1">
      <colorScale>
        <cfvo type="min" val="0"/>
        <cfvo type="max" val="0"/>
        <color rgb="FFFFEF9C"/>
        <color rgb="FF63BE7B"/>
      </colorScale>
    </cfRule>
  </conditionalFormatting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2:E933"/>
  <sheetViews>
    <sheetView showGridLines="0" workbookViewId="0">
      <pane ySplit="2" topLeftCell="A3" activePane="bottomLeft" state="frozen"/>
      <selection pane="bottomLeft" activeCell="D23" sqref="D23"/>
    </sheetView>
  </sheetViews>
  <sheetFormatPr defaultRowHeight="12.75"/>
  <cols>
    <col min="1" max="1" width="5" customWidth="1"/>
    <col min="2" max="2" width="8.42578125" bestFit="1" customWidth="1"/>
    <col min="3" max="3" width="18.5703125" bestFit="1" customWidth="1"/>
    <col min="4" max="4" width="14.85546875" bestFit="1" customWidth="1"/>
    <col min="5" max="5" width="58.140625" bestFit="1" customWidth="1"/>
  </cols>
  <sheetData>
    <row r="2" spans="2:5">
      <c r="B2" s="23" t="s">
        <v>519</v>
      </c>
      <c r="C2" s="23" t="s">
        <v>521</v>
      </c>
      <c r="D2" s="23" t="s">
        <v>520</v>
      </c>
      <c r="E2" s="23" t="s">
        <v>522</v>
      </c>
    </row>
    <row r="3" spans="2:5">
      <c r="B3" s="6">
        <v>177</v>
      </c>
      <c r="C3" s="6" t="s">
        <v>524</v>
      </c>
      <c r="D3" s="6">
        <v>1</v>
      </c>
      <c r="E3" s="6" t="s">
        <v>525</v>
      </c>
    </row>
    <row r="4" spans="2:5">
      <c r="B4" s="6">
        <v>177</v>
      </c>
      <c r="C4" s="6" t="s">
        <v>462</v>
      </c>
      <c r="D4" s="6">
        <v>2</v>
      </c>
      <c r="E4" s="6" t="s">
        <v>526</v>
      </c>
    </row>
    <row r="5" spans="2:5">
      <c r="B5" s="6">
        <v>177</v>
      </c>
      <c r="C5" s="6" t="s">
        <v>501</v>
      </c>
      <c r="D5" s="6">
        <v>3</v>
      </c>
      <c r="E5" s="6" t="s">
        <v>527</v>
      </c>
    </row>
    <row r="6" spans="2:5">
      <c r="B6" s="6">
        <v>176</v>
      </c>
      <c r="C6" s="6" t="s">
        <v>501</v>
      </c>
      <c r="D6" s="6">
        <v>1</v>
      </c>
      <c r="E6" s="6" t="s">
        <v>528</v>
      </c>
    </row>
    <row r="7" spans="2:5">
      <c r="B7" s="6">
        <v>176</v>
      </c>
      <c r="C7" s="6" t="s">
        <v>462</v>
      </c>
      <c r="D7" s="6">
        <v>2</v>
      </c>
      <c r="E7" s="6" t="s">
        <v>529</v>
      </c>
    </row>
    <row r="8" spans="2:5">
      <c r="B8" s="6">
        <v>176</v>
      </c>
      <c r="C8" s="6" t="s">
        <v>460</v>
      </c>
      <c r="D8" s="6">
        <v>3</v>
      </c>
      <c r="E8" s="6" t="s">
        <v>530</v>
      </c>
    </row>
    <row r="9" spans="2:5">
      <c r="B9" s="6">
        <v>176</v>
      </c>
      <c r="C9" s="6" t="s">
        <v>510</v>
      </c>
      <c r="D9" s="6">
        <v>4</v>
      </c>
      <c r="E9" s="6" t="s">
        <v>531</v>
      </c>
    </row>
    <row r="10" spans="2:5">
      <c r="B10" s="6">
        <v>175</v>
      </c>
      <c r="C10" s="6" t="s">
        <v>462</v>
      </c>
      <c r="D10" s="6">
        <v>1</v>
      </c>
      <c r="E10" s="6" t="s">
        <v>532</v>
      </c>
    </row>
    <row r="11" spans="2:5">
      <c r="B11" s="6">
        <v>175</v>
      </c>
      <c r="C11" s="6" t="s">
        <v>533</v>
      </c>
      <c r="D11" s="6">
        <v>2</v>
      </c>
      <c r="E11" s="6" t="s">
        <v>534</v>
      </c>
    </row>
    <row r="12" spans="2:5">
      <c r="B12" s="6">
        <v>175</v>
      </c>
      <c r="C12" s="6" t="s">
        <v>460</v>
      </c>
      <c r="D12" s="6">
        <v>3</v>
      </c>
      <c r="E12" s="6" t="s">
        <v>532</v>
      </c>
    </row>
    <row r="13" spans="2:5">
      <c r="B13" s="6">
        <v>175</v>
      </c>
      <c r="C13" s="6" t="s">
        <v>501</v>
      </c>
      <c r="D13" s="6">
        <v>4</v>
      </c>
      <c r="E13" s="6" t="s">
        <v>535</v>
      </c>
    </row>
    <row r="14" spans="2:5">
      <c r="B14" s="6">
        <v>175</v>
      </c>
      <c r="C14" s="6" t="s">
        <v>510</v>
      </c>
      <c r="D14" s="6">
        <v>5</v>
      </c>
      <c r="E14" s="6" t="s">
        <v>536</v>
      </c>
    </row>
    <row r="15" spans="2:5">
      <c r="B15" s="6">
        <v>174</v>
      </c>
      <c r="C15" s="6" t="s">
        <v>537</v>
      </c>
      <c r="D15" s="6">
        <v>1</v>
      </c>
      <c r="E15" s="6" t="s">
        <v>538</v>
      </c>
    </row>
    <row r="16" spans="2:5">
      <c r="B16" s="6">
        <v>174</v>
      </c>
      <c r="C16" s="6" t="s">
        <v>462</v>
      </c>
      <c r="D16" s="6">
        <v>2</v>
      </c>
      <c r="E16" s="6" t="s">
        <v>539</v>
      </c>
    </row>
    <row r="17" spans="2:5">
      <c r="B17" s="6">
        <v>174</v>
      </c>
      <c r="C17" s="6" t="s">
        <v>533</v>
      </c>
      <c r="D17" s="6">
        <v>3</v>
      </c>
      <c r="E17" s="6" t="s">
        <v>540</v>
      </c>
    </row>
    <row r="18" spans="2:5">
      <c r="B18" s="6">
        <v>174</v>
      </c>
      <c r="C18" s="6" t="s">
        <v>460</v>
      </c>
      <c r="D18" s="6">
        <v>4</v>
      </c>
      <c r="E18" s="6" t="s">
        <v>541</v>
      </c>
    </row>
    <row r="19" spans="2:5">
      <c r="B19" s="6">
        <v>174</v>
      </c>
      <c r="C19" s="6" t="s">
        <v>542</v>
      </c>
      <c r="D19" s="6">
        <v>5</v>
      </c>
      <c r="E19" s="6" t="s">
        <v>543</v>
      </c>
    </row>
    <row r="20" spans="2:5">
      <c r="B20" s="6">
        <v>174</v>
      </c>
      <c r="C20" s="6" t="s">
        <v>463</v>
      </c>
      <c r="D20" s="6">
        <v>6</v>
      </c>
      <c r="E20" s="6" t="s">
        <v>540</v>
      </c>
    </row>
    <row r="21" spans="2:5">
      <c r="B21" s="6">
        <v>174</v>
      </c>
      <c r="C21" s="6" t="s">
        <v>501</v>
      </c>
      <c r="D21" s="6">
        <v>7</v>
      </c>
      <c r="E21" s="6" t="s">
        <v>540</v>
      </c>
    </row>
    <row r="22" spans="2:5">
      <c r="B22" s="6">
        <v>173</v>
      </c>
      <c r="C22" s="6" t="s">
        <v>510</v>
      </c>
      <c r="D22" s="6">
        <v>1</v>
      </c>
      <c r="E22" s="6" t="s">
        <v>544</v>
      </c>
    </row>
    <row r="23" spans="2:5">
      <c r="B23" s="6">
        <v>173</v>
      </c>
      <c r="C23" s="6" t="s">
        <v>462</v>
      </c>
      <c r="D23" s="6">
        <v>2</v>
      </c>
      <c r="E23" s="6" t="s">
        <v>545</v>
      </c>
    </row>
    <row r="24" spans="2:5">
      <c r="B24" s="6">
        <v>173</v>
      </c>
      <c r="C24" s="6" t="s">
        <v>460</v>
      </c>
      <c r="D24" s="6">
        <v>3</v>
      </c>
      <c r="E24" s="6" t="s">
        <v>546</v>
      </c>
    </row>
    <row r="25" spans="2:5">
      <c r="B25" s="6">
        <v>173</v>
      </c>
      <c r="C25" s="6" t="s">
        <v>533</v>
      </c>
      <c r="D25" s="6">
        <v>4</v>
      </c>
      <c r="E25" s="6" t="s">
        <v>547</v>
      </c>
    </row>
    <row r="26" spans="2:5">
      <c r="B26" s="6">
        <v>173</v>
      </c>
      <c r="C26" s="6" t="s">
        <v>548</v>
      </c>
      <c r="D26" s="6">
        <v>5</v>
      </c>
      <c r="E26" s="6" t="s">
        <v>549</v>
      </c>
    </row>
    <row r="27" spans="2:5">
      <c r="B27" s="6">
        <v>172</v>
      </c>
      <c r="C27" s="6" t="s">
        <v>462</v>
      </c>
      <c r="D27" s="6">
        <v>1</v>
      </c>
      <c r="E27" s="6" t="s">
        <v>550</v>
      </c>
    </row>
    <row r="28" spans="2:5">
      <c r="B28" s="6">
        <v>172</v>
      </c>
      <c r="C28" s="6" t="s">
        <v>460</v>
      </c>
      <c r="D28" s="6">
        <v>2</v>
      </c>
      <c r="E28" s="6" t="s">
        <v>551</v>
      </c>
    </row>
    <row r="29" spans="2:5">
      <c r="B29" s="6">
        <v>172</v>
      </c>
      <c r="C29" s="6" t="s">
        <v>552</v>
      </c>
      <c r="D29" s="6">
        <v>3</v>
      </c>
      <c r="E29" s="6" t="s">
        <v>553</v>
      </c>
    </row>
    <row r="30" spans="2:5">
      <c r="B30" s="6">
        <v>171</v>
      </c>
      <c r="C30" s="6" t="s">
        <v>524</v>
      </c>
      <c r="D30" s="6">
        <v>1</v>
      </c>
      <c r="E30" s="6" t="s">
        <v>554</v>
      </c>
    </row>
    <row r="31" spans="2:5">
      <c r="B31" s="6">
        <v>171</v>
      </c>
      <c r="C31" s="6" t="s">
        <v>462</v>
      </c>
      <c r="D31" s="6">
        <v>2</v>
      </c>
      <c r="E31" s="6" t="s">
        <v>555</v>
      </c>
    </row>
    <row r="32" spans="2:5">
      <c r="B32" s="6">
        <v>171</v>
      </c>
      <c r="C32" s="6" t="s">
        <v>537</v>
      </c>
      <c r="D32" s="6">
        <v>3</v>
      </c>
      <c r="E32" s="6" t="s">
        <v>556</v>
      </c>
    </row>
    <row r="33" spans="2:5">
      <c r="B33" s="6">
        <v>171</v>
      </c>
      <c r="C33" s="6" t="s">
        <v>460</v>
      </c>
      <c r="D33" s="6">
        <v>4</v>
      </c>
      <c r="E33" s="6" t="s">
        <v>557</v>
      </c>
    </row>
    <row r="34" spans="2:5">
      <c r="B34" s="6">
        <v>171</v>
      </c>
      <c r="C34" s="6" t="s">
        <v>510</v>
      </c>
      <c r="D34" s="6">
        <v>5</v>
      </c>
      <c r="E34" s="6" t="s">
        <v>558</v>
      </c>
    </row>
    <row r="35" spans="2:5">
      <c r="B35" s="6">
        <v>170</v>
      </c>
      <c r="C35" s="6" t="s">
        <v>462</v>
      </c>
      <c r="D35" s="6">
        <v>1</v>
      </c>
      <c r="E35" s="6" t="s">
        <v>559</v>
      </c>
    </row>
    <row r="36" spans="2:5">
      <c r="B36" s="6">
        <v>170</v>
      </c>
      <c r="C36" s="6" t="s">
        <v>460</v>
      </c>
      <c r="D36" s="6">
        <v>2</v>
      </c>
      <c r="E36" s="6" t="s">
        <v>560</v>
      </c>
    </row>
    <row r="37" spans="2:5">
      <c r="B37" s="6">
        <v>170</v>
      </c>
      <c r="C37" s="6" t="s">
        <v>524</v>
      </c>
      <c r="D37" s="6">
        <v>3</v>
      </c>
      <c r="E37" s="6" t="s">
        <v>561</v>
      </c>
    </row>
    <row r="38" spans="2:5">
      <c r="B38" s="6">
        <v>170</v>
      </c>
      <c r="C38" s="6" t="s">
        <v>510</v>
      </c>
      <c r="D38" s="6">
        <v>4</v>
      </c>
      <c r="E38" s="6" t="s">
        <v>562</v>
      </c>
    </row>
    <row r="39" spans="2:5">
      <c r="B39" s="6">
        <v>170</v>
      </c>
      <c r="C39" s="6" t="s">
        <v>463</v>
      </c>
      <c r="D39" s="6">
        <v>5</v>
      </c>
      <c r="E39" s="6" t="s">
        <v>561</v>
      </c>
    </row>
    <row r="40" spans="2:5">
      <c r="B40" s="6">
        <v>170</v>
      </c>
      <c r="C40" s="6" t="s">
        <v>563</v>
      </c>
      <c r="D40" s="6">
        <v>6</v>
      </c>
      <c r="E40" s="6" t="s">
        <v>561</v>
      </c>
    </row>
    <row r="41" spans="2:5">
      <c r="B41" s="6">
        <v>169</v>
      </c>
      <c r="C41" s="6" t="s">
        <v>459</v>
      </c>
      <c r="D41" s="6">
        <v>1</v>
      </c>
      <c r="E41" s="6" t="s">
        <v>564</v>
      </c>
    </row>
    <row r="42" spans="2:5">
      <c r="B42" s="6">
        <v>169</v>
      </c>
      <c r="C42" s="6" t="s">
        <v>537</v>
      </c>
      <c r="D42" s="6">
        <v>2</v>
      </c>
      <c r="E42" s="6" t="s">
        <v>565</v>
      </c>
    </row>
    <row r="43" spans="2:5">
      <c r="B43" s="6">
        <v>169</v>
      </c>
      <c r="C43" s="6" t="s">
        <v>460</v>
      </c>
      <c r="D43" s="6">
        <v>3</v>
      </c>
      <c r="E43" s="6" t="s">
        <v>566</v>
      </c>
    </row>
    <row r="44" spans="2:5">
      <c r="B44" s="6">
        <v>169</v>
      </c>
      <c r="C44" s="6" t="s">
        <v>461</v>
      </c>
      <c r="D44" s="6">
        <v>4</v>
      </c>
      <c r="E44" s="6" t="s">
        <v>567</v>
      </c>
    </row>
    <row r="45" spans="2:5">
      <c r="B45" s="6">
        <v>168</v>
      </c>
      <c r="C45" s="6" t="s">
        <v>537</v>
      </c>
      <c r="D45" s="6">
        <v>1</v>
      </c>
      <c r="E45" s="6" t="s">
        <v>568</v>
      </c>
    </row>
    <row r="46" spans="2:5">
      <c r="B46" s="6">
        <v>168</v>
      </c>
      <c r="C46" s="6" t="s">
        <v>462</v>
      </c>
      <c r="D46" s="6">
        <v>2</v>
      </c>
      <c r="E46" s="6" t="s">
        <v>569</v>
      </c>
    </row>
    <row r="47" spans="2:5">
      <c r="B47" s="6">
        <v>168</v>
      </c>
      <c r="C47" s="6" t="s">
        <v>460</v>
      </c>
      <c r="D47" s="6">
        <v>3</v>
      </c>
      <c r="E47" s="6" t="s">
        <v>570</v>
      </c>
    </row>
    <row r="48" spans="2:5">
      <c r="B48" s="6">
        <v>167</v>
      </c>
      <c r="C48" s="6" t="s">
        <v>537</v>
      </c>
      <c r="D48" s="6">
        <v>1</v>
      </c>
      <c r="E48" s="6" t="s">
        <v>571</v>
      </c>
    </row>
    <row r="49" spans="2:5">
      <c r="B49" s="6">
        <v>167</v>
      </c>
      <c r="C49" s="6" t="s">
        <v>460</v>
      </c>
      <c r="D49" s="6">
        <v>2</v>
      </c>
      <c r="E49" s="6" t="s">
        <v>572</v>
      </c>
    </row>
    <row r="50" spans="2:5">
      <c r="B50" s="6">
        <v>167</v>
      </c>
      <c r="C50" s="6" t="s">
        <v>510</v>
      </c>
      <c r="D50" s="6">
        <v>3</v>
      </c>
      <c r="E50" s="6" t="s">
        <v>573</v>
      </c>
    </row>
    <row r="51" spans="2:5">
      <c r="B51" s="6">
        <v>167</v>
      </c>
      <c r="C51" s="6" t="s">
        <v>463</v>
      </c>
      <c r="D51" s="6">
        <v>4</v>
      </c>
      <c r="E51" s="6" t="s">
        <v>574</v>
      </c>
    </row>
    <row r="52" spans="2:5">
      <c r="B52" s="6">
        <v>166</v>
      </c>
      <c r="C52" s="6" t="s">
        <v>460</v>
      </c>
      <c r="D52" s="6">
        <v>1</v>
      </c>
      <c r="E52" s="6" t="s">
        <v>575</v>
      </c>
    </row>
    <row r="53" spans="2:5">
      <c r="B53" s="6">
        <v>166</v>
      </c>
      <c r="C53" s="6" t="s">
        <v>462</v>
      </c>
      <c r="D53" s="6">
        <v>2</v>
      </c>
      <c r="E53" s="6" t="s">
        <v>576</v>
      </c>
    </row>
    <row r="54" spans="2:5">
      <c r="B54" s="6">
        <v>166</v>
      </c>
      <c r="C54" s="6" t="s">
        <v>537</v>
      </c>
      <c r="D54" s="6">
        <v>3</v>
      </c>
      <c r="E54" s="6" t="s">
        <v>577</v>
      </c>
    </row>
    <row r="55" spans="2:5">
      <c r="B55" s="6">
        <v>165</v>
      </c>
      <c r="C55" s="6" t="s">
        <v>462</v>
      </c>
      <c r="D55" s="6">
        <v>1</v>
      </c>
      <c r="E55" s="6" t="s">
        <v>578</v>
      </c>
    </row>
    <row r="56" spans="2:5">
      <c r="B56" s="6">
        <v>165</v>
      </c>
      <c r="C56" s="6" t="s">
        <v>537</v>
      </c>
      <c r="D56" s="6">
        <v>2</v>
      </c>
      <c r="E56" s="6" t="s">
        <v>579</v>
      </c>
    </row>
    <row r="57" spans="2:5">
      <c r="B57" s="6">
        <v>165</v>
      </c>
      <c r="C57" s="6" t="s">
        <v>460</v>
      </c>
      <c r="D57" s="6">
        <v>3</v>
      </c>
      <c r="E57" s="6" t="s">
        <v>580</v>
      </c>
    </row>
    <row r="58" spans="2:5">
      <c r="B58" s="6">
        <v>164</v>
      </c>
      <c r="C58" s="6" t="s">
        <v>462</v>
      </c>
      <c r="D58" s="6">
        <v>1</v>
      </c>
      <c r="E58" s="6" t="s">
        <v>581</v>
      </c>
    </row>
    <row r="59" spans="2:5">
      <c r="B59" s="6">
        <v>164</v>
      </c>
      <c r="C59" s="6" t="s">
        <v>459</v>
      </c>
      <c r="D59" s="6">
        <v>2</v>
      </c>
      <c r="E59" s="6" t="s">
        <v>582</v>
      </c>
    </row>
    <row r="60" spans="2:5">
      <c r="B60" s="6">
        <v>164</v>
      </c>
      <c r="C60" s="6" t="s">
        <v>460</v>
      </c>
      <c r="D60" s="6">
        <v>3</v>
      </c>
      <c r="E60" s="6" t="s">
        <v>583</v>
      </c>
    </row>
    <row r="61" spans="2:5">
      <c r="B61" s="6">
        <v>164</v>
      </c>
      <c r="C61" s="6" t="s">
        <v>461</v>
      </c>
      <c r="D61" s="6">
        <v>4</v>
      </c>
      <c r="E61" s="6" t="s">
        <v>584</v>
      </c>
    </row>
    <row r="62" spans="2:5">
      <c r="B62" s="6">
        <v>163</v>
      </c>
      <c r="C62" s="6" t="s">
        <v>462</v>
      </c>
      <c r="D62" s="6">
        <v>1</v>
      </c>
      <c r="E62" s="6" t="s">
        <v>585</v>
      </c>
    </row>
    <row r="63" spans="2:5">
      <c r="B63" s="6">
        <v>163</v>
      </c>
      <c r="C63" s="6" t="s">
        <v>460</v>
      </c>
      <c r="D63" s="6">
        <v>2</v>
      </c>
      <c r="E63" s="6" t="s">
        <v>586</v>
      </c>
    </row>
    <row r="64" spans="2:5">
      <c r="B64" s="6">
        <v>163</v>
      </c>
      <c r="C64" s="6" t="s">
        <v>587</v>
      </c>
      <c r="D64" s="6">
        <v>3</v>
      </c>
      <c r="E64" s="6" t="s">
        <v>588</v>
      </c>
    </row>
    <row r="65" spans="2:5">
      <c r="B65" s="6">
        <v>162</v>
      </c>
      <c r="C65" s="6" t="s">
        <v>462</v>
      </c>
      <c r="D65" s="6">
        <v>1</v>
      </c>
      <c r="E65" s="6" t="s">
        <v>589</v>
      </c>
    </row>
    <row r="66" spans="2:5">
      <c r="B66" s="6">
        <v>162</v>
      </c>
      <c r="C66" s="6" t="s">
        <v>461</v>
      </c>
      <c r="D66" s="6">
        <v>2</v>
      </c>
      <c r="E66" s="6" t="s">
        <v>590</v>
      </c>
    </row>
    <row r="67" spans="2:5">
      <c r="B67" s="6">
        <v>162</v>
      </c>
      <c r="C67" s="6" t="s">
        <v>501</v>
      </c>
      <c r="D67" s="6">
        <v>3</v>
      </c>
      <c r="E67" s="6" t="s">
        <v>591</v>
      </c>
    </row>
    <row r="68" spans="2:5">
      <c r="B68" s="6">
        <v>162</v>
      </c>
      <c r="C68" s="6" t="s">
        <v>592</v>
      </c>
      <c r="D68" s="6">
        <v>4</v>
      </c>
      <c r="E68" s="6" t="s">
        <v>593</v>
      </c>
    </row>
    <row r="69" spans="2:5">
      <c r="B69" s="6">
        <v>161</v>
      </c>
      <c r="C69" s="6" t="s">
        <v>462</v>
      </c>
      <c r="D69" s="6">
        <v>1</v>
      </c>
      <c r="E69" s="6" t="s">
        <v>594</v>
      </c>
    </row>
    <row r="70" spans="2:5">
      <c r="B70" s="6">
        <v>161</v>
      </c>
      <c r="C70" s="6" t="s">
        <v>501</v>
      </c>
      <c r="D70" s="6">
        <v>2</v>
      </c>
      <c r="E70" s="6" t="s">
        <v>595</v>
      </c>
    </row>
    <row r="71" spans="2:5">
      <c r="B71" s="6">
        <v>160</v>
      </c>
      <c r="C71" s="6" t="s">
        <v>462</v>
      </c>
      <c r="D71" s="6">
        <v>1</v>
      </c>
      <c r="E71" s="6" t="s">
        <v>596</v>
      </c>
    </row>
    <row r="72" spans="2:5">
      <c r="B72" s="6">
        <v>160</v>
      </c>
      <c r="C72" s="6" t="s">
        <v>502</v>
      </c>
      <c r="D72" s="6">
        <v>2</v>
      </c>
      <c r="E72" s="6" t="s">
        <v>597</v>
      </c>
    </row>
    <row r="73" spans="2:5">
      <c r="B73" s="6">
        <v>160</v>
      </c>
      <c r="C73" s="6" t="s">
        <v>463</v>
      </c>
      <c r="D73" s="6">
        <v>3</v>
      </c>
      <c r="E73" s="6" t="s">
        <v>598</v>
      </c>
    </row>
    <row r="74" spans="2:5">
      <c r="B74" s="6">
        <v>159</v>
      </c>
      <c r="C74" s="6" t="s">
        <v>462</v>
      </c>
      <c r="D74" s="6">
        <v>1</v>
      </c>
      <c r="E74" s="6" t="s">
        <v>599</v>
      </c>
    </row>
    <row r="75" spans="2:5">
      <c r="B75" s="6">
        <v>159</v>
      </c>
      <c r="C75" s="6" t="s">
        <v>501</v>
      </c>
      <c r="D75" s="6">
        <v>2</v>
      </c>
      <c r="E75" s="6" t="s">
        <v>600</v>
      </c>
    </row>
    <row r="76" spans="2:5">
      <c r="B76" s="6">
        <v>158</v>
      </c>
      <c r="C76" s="6" t="s">
        <v>462</v>
      </c>
      <c r="D76" s="6">
        <v>1</v>
      </c>
      <c r="E76" s="6" t="s">
        <v>601</v>
      </c>
    </row>
    <row r="77" spans="2:5">
      <c r="B77" s="6">
        <v>158</v>
      </c>
      <c r="C77" s="6" t="s">
        <v>501</v>
      </c>
      <c r="D77" s="6">
        <v>2</v>
      </c>
      <c r="E77" s="6" t="s">
        <v>602</v>
      </c>
    </row>
    <row r="78" spans="2:5">
      <c r="B78" s="6">
        <v>158</v>
      </c>
      <c r="C78" s="6" t="s">
        <v>603</v>
      </c>
      <c r="D78" s="6">
        <v>3</v>
      </c>
      <c r="E78" s="6" t="s">
        <v>604</v>
      </c>
    </row>
    <row r="79" spans="2:5">
      <c r="B79" s="6">
        <v>158</v>
      </c>
      <c r="C79" s="6" t="s">
        <v>463</v>
      </c>
      <c r="D79" s="6">
        <v>4</v>
      </c>
      <c r="E79" s="6" t="s">
        <v>605</v>
      </c>
    </row>
    <row r="80" spans="2:5">
      <c r="B80" s="6">
        <v>157</v>
      </c>
      <c r="C80" s="6" t="s">
        <v>462</v>
      </c>
      <c r="D80" s="6">
        <v>1</v>
      </c>
      <c r="E80" s="6" t="s">
        <v>606</v>
      </c>
    </row>
    <row r="81" spans="2:5">
      <c r="B81" s="6">
        <v>157</v>
      </c>
      <c r="C81" s="6" t="s">
        <v>501</v>
      </c>
      <c r="D81" s="6">
        <v>2</v>
      </c>
      <c r="E81" s="6" t="s">
        <v>607</v>
      </c>
    </row>
    <row r="82" spans="2:5">
      <c r="B82" s="6">
        <v>156</v>
      </c>
      <c r="C82" s="6" t="s">
        <v>501</v>
      </c>
      <c r="D82" s="6">
        <v>1</v>
      </c>
      <c r="E82" s="6" t="s">
        <v>608</v>
      </c>
    </row>
    <row r="83" spans="2:5">
      <c r="B83" s="6">
        <v>155</v>
      </c>
      <c r="C83" s="6" t="s">
        <v>524</v>
      </c>
      <c r="D83" s="6">
        <v>1</v>
      </c>
      <c r="E83" s="6" t="s">
        <v>609</v>
      </c>
    </row>
    <row r="84" spans="2:5">
      <c r="B84" s="6">
        <v>155</v>
      </c>
      <c r="C84" s="6" t="s">
        <v>502</v>
      </c>
      <c r="D84" s="6">
        <v>2</v>
      </c>
      <c r="E84" s="6" t="s">
        <v>610</v>
      </c>
    </row>
    <row r="85" spans="2:5">
      <c r="B85" s="6">
        <v>154</v>
      </c>
      <c r="C85" s="6" t="s">
        <v>501</v>
      </c>
      <c r="D85" s="6">
        <v>1</v>
      </c>
      <c r="E85" s="6" t="s">
        <v>611</v>
      </c>
    </row>
    <row r="86" spans="2:5">
      <c r="B86" s="6">
        <v>153</v>
      </c>
      <c r="C86" s="6" t="s">
        <v>524</v>
      </c>
      <c r="D86" s="6">
        <v>1</v>
      </c>
      <c r="E86" s="6" t="s">
        <v>612</v>
      </c>
    </row>
    <row r="87" spans="2:5">
      <c r="B87" s="6">
        <v>153</v>
      </c>
      <c r="C87" s="6" t="s">
        <v>461</v>
      </c>
      <c r="D87" s="6">
        <v>2</v>
      </c>
      <c r="E87" s="6" t="s">
        <v>613</v>
      </c>
    </row>
    <row r="88" spans="2:5">
      <c r="B88" s="6">
        <v>153</v>
      </c>
      <c r="C88" s="6" t="s">
        <v>501</v>
      </c>
      <c r="D88" s="6">
        <v>3</v>
      </c>
      <c r="E88" s="6" t="s">
        <v>614</v>
      </c>
    </row>
    <row r="89" spans="2:5">
      <c r="B89" s="6">
        <v>152</v>
      </c>
      <c r="C89" s="6" t="s">
        <v>459</v>
      </c>
      <c r="D89" s="6">
        <v>1</v>
      </c>
      <c r="E89" s="6" t="s">
        <v>615</v>
      </c>
    </row>
    <row r="90" spans="2:5">
      <c r="B90" s="6">
        <v>152</v>
      </c>
      <c r="C90" s="6" t="s">
        <v>501</v>
      </c>
      <c r="D90" s="6">
        <v>2</v>
      </c>
      <c r="E90" s="6" t="s">
        <v>616</v>
      </c>
    </row>
    <row r="91" spans="2:5">
      <c r="B91" s="6">
        <v>152</v>
      </c>
      <c r="C91" s="6" t="s">
        <v>524</v>
      </c>
      <c r="D91" s="6">
        <v>3</v>
      </c>
      <c r="E91" s="6" t="s">
        <v>617</v>
      </c>
    </row>
    <row r="92" spans="2:5">
      <c r="B92" s="6">
        <v>151</v>
      </c>
      <c r="C92" s="6" t="s">
        <v>461</v>
      </c>
      <c r="D92" s="6">
        <v>1</v>
      </c>
      <c r="E92" s="6" t="s">
        <v>618</v>
      </c>
    </row>
    <row r="93" spans="2:5">
      <c r="B93" s="6">
        <v>151</v>
      </c>
      <c r="C93" s="6" t="s">
        <v>524</v>
      </c>
      <c r="D93" s="6">
        <v>2</v>
      </c>
      <c r="E93" s="6" t="s">
        <v>619</v>
      </c>
    </row>
    <row r="94" spans="2:5">
      <c r="B94" s="6">
        <v>151</v>
      </c>
      <c r="C94" s="6" t="s">
        <v>501</v>
      </c>
      <c r="D94" s="6">
        <v>3</v>
      </c>
      <c r="E94" s="6" t="s">
        <v>620</v>
      </c>
    </row>
    <row r="95" spans="2:5">
      <c r="B95" s="6">
        <v>150</v>
      </c>
      <c r="C95" s="6" t="s">
        <v>459</v>
      </c>
      <c r="D95" s="6">
        <v>1</v>
      </c>
      <c r="E95" s="6" t="s">
        <v>621</v>
      </c>
    </row>
    <row r="96" spans="2:5">
      <c r="B96" s="6">
        <v>150</v>
      </c>
      <c r="C96" s="6" t="s">
        <v>622</v>
      </c>
      <c r="D96" s="6">
        <v>2</v>
      </c>
      <c r="E96" s="6" t="s">
        <v>623</v>
      </c>
    </row>
    <row r="97" spans="2:5">
      <c r="B97" s="6">
        <v>150</v>
      </c>
      <c r="C97" s="6" t="s">
        <v>461</v>
      </c>
      <c r="D97" s="6">
        <v>3</v>
      </c>
      <c r="E97" s="6" t="s">
        <v>624</v>
      </c>
    </row>
    <row r="98" spans="2:5">
      <c r="B98" s="6">
        <v>150</v>
      </c>
      <c r="C98" s="6" t="s">
        <v>603</v>
      </c>
      <c r="D98" s="6">
        <v>4</v>
      </c>
      <c r="E98" s="6" t="s">
        <v>625</v>
      </c>
    </row>
    <row r="99" spans="2:5">
      <c r="B99" s="6">
        <v>150</v>
      </c>
      <c r="C99" s="6" t="s">
        <v>463</v>
      </c>
      <c r="D99" s="6">
        <v>5</v>
      </c>
      <c r="E99" s="6" t="s">
        <v>626</v>
      </c>
    </row>
    <row r="100" spans="2:5">
      <c r="B100" s="6">
        <v>149</v>
      </c>
      <c r="C100" s="6" t="s">
        <v>627</v>
      </c>
      <c r="D100" s="6">
        <v>1</v>
      </c>
      <c r="E100" s="6" t="s">
        <v>628</v>
      </c>
    </row>
    <row r="101" spans="2:5">
      <c r="B101" s="6">
        <v>148</v>
      </c>
      <c r="C101" s="6" t="s">
        <v>629</v>
      </c>
      <c r="D101" s="6">
        <v>1</v>
      </c>
      <c r="E101" s="6" t="s">
        <v>630</v>
      </c>
    </row>
    <row r="102" spans="2:5">
      <c r="B102" s="6">
        <v>148</v>
      </c>
      <c r="C102" s="6" t="s">
        <v>622</v>
      </c>
      <c r="D102" s="6">
        <v>2</v>
      </c>
      <c r="E102" s="6" t="s">
        <v>631</v>
      </c>
    </row>
    <row r="103" spans="2:5">
      <c r="B103" s="6">
        <v>148</v>
      </c>
      <c r="C103" s="6" t="s">
        <v>632</v>
      </c>
      <c r="D103" s="6">
        <v>3</v>
      </c>
      <c r="E103" s="6" t="s">
        <v>633</v>
      </c>
    </row>
    <row r="104" spans="2:5">
      <c r="B104" s="6">
        <v>148</v>
      </c>
      <c r="C104" s="6" t="s">
        <v>461</v>
      </c>
      <c r="D104" s="6">
        <v>4</v>
      </c>
      <c r="E104" s="6" t="s">
        <v>634</v>
      </c>
    </row>
    <row r="105" spans="2:5">
      <c r="B105" s="6">
        <v>147</v>
      </c>
      <c r="C105" s="6" t="s">
        <v>635</v>
      </c>
      <c r="D105" s="6">
        <v>1</v>
      </c>
      <c r="E105" s="6" t="s">
        <v>636</v>
      </c>
    </row>
    <row r="106" spans="2:5">
      <c r="B106" s="6">
        <v>147</v>
      </c>
      <c r="C106" s="6" t="s">
        <v>461</v>
      </c>
      <c r="D106" s="6">
        <v>2</v>
      </c>
      <c r="E106" s="6" t="s">
        <v>636</v>
      </c>
    </row>
    <row r="107" spans="2:5">
      <c r="B107" s="6">
        <v>147</v>
      </c>
      <c r="C107" s="6" t="s">
        <v>637</v>
      </c>
      <c r="D107" s="6">
        <v>3</v>
      </c>
      <c r="E107" s="6" t="s">
        <v>638</v>
      </c>
    </row>
    <row r="108" spans="2:5">
      <c r="B108" s="6">
        <v>147</v>
      </c>
      <c r="C108" s="6" t="s">
        <v>542</v>
      </c>
      <c r="D108" s="6">
        <v>4</v>
      </c>
      <c r="E108" s="6" t="s">
        <v>639</v>
      </c>
    </row>
    <row r="109" spans="2:5">
      <c r="B109" s="6">
        <v>146</v>
      </c>
      <c r="C109" s="6" t="s">
        <v>640</v>
      </c>
      <c r="D109" s="6">
        <v>1</v>
      </c>
      <c r="E109" s="6" t="s">
        <v>641</v>
      </c>
    </row>
    <row r="110" spans="2:5">
      <c r="B110" s="6">
        <v>146</v>
      </c>
      <c r="C110" s="6" t="s">
        <v>642</v>
      </c>
      <c r="D110" s="6">
        <v>2</v>
      </c>
      <c r="E110" s="6" t="s">
        <v>643</v>
      </c>
    </row>
    <row r="111" spans="2:5">
      <c r="B111" s="6">
        <v>146</v>
      </c>
      <c r="C111" s="6" t="s">
        <v>635</v>
      </c>
      <c r="D111" s="6">
        <v>3</v>
      </c>
      <c r="E111" s="6" t="s">
        <v>643</v>
      </c>
    </row>
    <row r="112" spans="2:5">
      <c r="B112" s="6">
        <v>146</v>
      </c>
      <c r="C112" s="6" t="s">
        <v>644</v>
      </c>
      <c r="D112" s="6">
        <v>4</v>
      </c>
      <c r="E112" s="6" t="s">
        <v>645</v>
      </c>
    </row>
    <row r="113" spans="2:5">
      <c r="B113" s="6">
        <v>146</v>
      </c>
      <c r="C113" s="6" t="s">
        <v>461</v>
      </c>
      <c r="D113" s="6">
        <v>5</v>
      </c>
      <c r="E113" s="6" t="s">
        <v>646</v>
      </c>
    </row>
    <row r="114" spans="2:5">
      <c r="B114" s="6">
        <v>146</v>
      </c>
      <c r="C114" s="6" t="s">
        <v>647</v>
      </c>
      <c r="D114" s="6">
        <v>6</v>
      </c>
      <c r="E114" s="6" t="s">
        <v>648</v>
      </c>
    </row>
    <row r="115" spans="2:5">
      <c r="B115" s="6">
        <v>145</v>
      </c>
      <c r="C115" s="6" t="s">
        <v>552</v>
      </c>
      <c r="D115" s="6">
        <v>1</v>
      </c>
      <c r="E115" s="6" t="s">
        <v>649</v>
      </c>
    </row>
    <row r="116" spans="2:5">
      <c r="B116" s="6">
        <v>145</v>
      </c>
      <c r="C116" s="6" t="s">
        <v>650</v>
      </c>
      <c r="D116" s="6">
        <v>2</v>
      </c>
      <c r="E116" s="6" t="s">
        <v>651</v>
      </c>
    </row>
    <row r="117" spans="2:5">
      <c r="B117" s="6">
        <v>145</v>
      </c>
      <c r="C117" s="6" t="s">
        <v>652</v>
      </c>
      <c r="D117" s="6">
        <v>3</v>
      </c>
      <c r="E117" s="6" t="s">
        <v>653</v>
      </c>
    </row>
    <row r="118" spans="2:5">
      <c r="B118" s="6">
        <v>145</v>
      </c>
      <c r="C118" s="6" t="s">
        <v>644</v>
      </c>
      <c r="D118" s="6">
        <v>4</v>
      </c>
      <c r="E118" s="6" t="s">
        <v>654</v>
      </c>
    </row>
    <row r="119" spans="2:5">
      <c r="B119" s="6">
        <v>145</v>
      </c>
      <c r="C119" s="6" t="s">
        <v>655</v>
      </c>
      <c r="D119" s="6">
        <v>5</v>
      </c>
      <c r="E119" s="6" t="s">
        <v>656</v>
      </c>
    </row>
    <row r="120" spans="2:5">
      <c r="B120" s="6">
        <v>144</v>
      </c>
      <c r="C120" s="6" t="s">
        <v>650</v>
      </c>
      <c r="D120" s="6">
        <v>1</v>
      </c>
      <c r="E120" s="6" t="s">
        <v>657</v>
      </c>
    </row>
    <row r="121" spans="2:5">
      <c r="B121" s="6">
        <v>144</v>
      </c>
      <c r="C121" s="6" t="s">
        <v>629</v>
      </c>
      <c r="D121" s="6">
        <v>2</v>
      </c>
      <c r="E121" s="6" t="s">
        <v>658</v>
      </c>
    </row>
    <row r="122" spans="2:5">
      <c r="B122" s="6">
        <v>144</v>
      </c>
      <c r="C122" s="6" t="s">
        <v>659</v>
      </c>
      <c r="D122" s="6">
        <v>3</v>
      </c>
      <c r="E122" s="6" t="s">
        <v>660</v>
      </c>
    </row>
    <row r="123" spans="2:5">
      <c r="B123" s="6">
        <v>144</v>
      </c>
      <c r="C123" s="6" t="s">
        <v>552</v>
      </c>
      <c r="D123" s="6">
        <v>4</v>
      </c>
      <c r="E123" s="6" t="s">
        <v>661</v>
      </c>
    </row>
    <row r="124" spans="2:5">
      <c r="B124" s="6">
        <v>144</v>
      </c>
      <c r="C124" s="6" t="s">
        <v>459</v>
      </c>
      <c r="D124" s="6">
        <v>5</v>
      </c>
      <c r="E124" s="6" t="s">
        <v>662</v>
      </c>
    </row>
    <row r="125" spans="2:5">
      <c r="B125" s="6">
        <v>144</v>
      </c>
      <c r="C125" s="6" t="s">
        <v>652</v>
      </c>
      <c r="D125" s="6">
        <v>6</v>
      </c>
      <c r="E125" s="6" t="s">
        <v>663</v>
      </c>
    </row>
    <row r="126" spans="2:5">
      <c r="B126" s="6">
        <v>144</v>
      </c>
      <c r="C126" s="6" t="s">
        <v>542</v>
      </c>
      <c r="D126" s="6">
        <v>7</v>
      </c>
      <c r="E126" s="6" t="s">
        <v>664</v>
      </c>
    </row>
    <row r="127" spans="2:5">
      <c r="B127" s="6">
        <v>144</v>
      </c>
      <c r="C127" s="6" t="s">
        <v>665</v>
      </c>
      <c r="D127" s="6">
        <v>8</v>
      </c>
      <c r="E127" s="6" t="s">
        <v>666</v>
      </c>
    </row>
    <row r="128" spans="2:5">
      <c r="B128" s="6">
        <v>144</v>
      </c>
      <c r="C128" s="6" t="s">
        <v>463</v>
      </c>
      <c r="D128" s="6">
        <v>9</v>
      </c>
      <c r="E128" s="6" t="s">
        <v>667</v>
      </c>
    </row>
    <row r="129" spans="2:5">
      <c r="B129" s="6">
        <v>144</v>
      </c>
      <c r="C129" s="6" t="s">
        <v>668</v>
      </c>
      <c r="D129" s="6">
        <v>10</v>
      </c>
      <c r="E129" s="6" t="s">
        <v>669</v>
      </c>
    </row>
    <row r="130" spans="2:5">
      <c r="B130" s="6">
        <v>143</v>
      </c>
      <c r="C130" s="6" t="s">
        <v>461</v>
      </c>
      <c r="D130" s="6">
        <v>1</v>
      </c>
      <c r="E130" s="6" t="s">
        <v>670</v>
      </c>
    </row>
    <row r="131" spans="2:5">
      <c r="B131" s="6">
        <v>142</v>
      </c>
      <c r="C131" s="6" t="s">
        <v>671</v>
      </c>
      <c r="D131" s="6">
        <v>1</v>
      </c>
      <c r="E131" s="6" t="s">
        <v>672</v>
      </c>
    </row>
    <row r="132" spans="2:5">
      <c r="B132" s="6">
        <v>142</v>
      </c>
      <c r="C132" s="6" t="s">
        <v>592</v>
      </c>
      <c r="D132" s="6">
        <v>2</v>
      </c>
      <c r="E132" s="6" t="s">
        <v>673</v>
      </c>
    </row>
    <row r="133" spans="2:5">
      <c r="B133" s="6">
        <v>141</v>
      </c>
      <c r="C133" s="6" t="s">
        <v>642</v>
      </c>
      <c r="D133" s="6">
        <v>1</v>
      </c>
      <c r="E133" s="6" t="s">
        <v>674</v>
      </c>
    </row>
    <row r="134" spans="2:5">
      <c r="B134" s="6">
        <v>141</v>
      </c>
      <c r="C134" s="6" t="s">
        <v>655</v>
      </c>
      <c r="D134" s="6">
        <v>2</v>
      </c>
      <c r="E134" s="6" t="s">
        <v>675</v>
      </c>
    </row>
    <row r="135" spans="2:5">
      <c r="B135" s="6">
        <v>141</v>
      </c>
      <c r="C135" s="6" t="s">
        <v>676</v>
      </c>
      <c r="D135" s="6">
        <v>3</v>
      </c>
      <c r="E135" s="6" t="s">
        <v>677</v>
      </c>
    </row>
    <row r="136" spans="2:5">
      <c r="B136" s="6">
        <v>141</v>
      </c>
      <c r="C136" s="6" t="s">
        <v>671</v>
      </c>
      <c r="D136" s="6">
        <v>4</v>
      </c>
      <c r="E136" s="6" t="s">
        <v>678</v>
      </c>
    </row>
    <row r="137" spans="2:5">
      <c r="B137" s="6">
        <v>141</v>
      </c>
      <c r="C137" s="6" t="s">
        <v>679</v>
      </c>
      <c r="D137" s="6">
        <v>5</v>
      </c>
      <c r="E137" s="6" t="s">
        <v>674</v>
      </c>
    </row>
    <row r="138" spans="2:5">
      <c r="B138" s="6">
        <v>140</v>
      </c>
      <c r="C138" s="6" t="s">
        <v>647</v>
      </c>
      <c r="D138" s="6">
        <v>1</v>
      </c>
      <c r="E138" s="6" t="s">
        <v>680</v>
      </c>
    </row>
    <row r="139" spans="2:5">
      <c r="B139" s="6">
        <v>140</v>
      </c>
      <c r="C139" s="6" t="s">
        <v>681</v>
      </c>
      <c r="D139" s="6">
        <v>2</v>
      </c>
      <c r="E139" s="6" t="s">
        <v>682</v>
      </c>
    </row>
    <row r="140" spans="2:5">
      <c r="B140" s="6">
        <v>140</v>
      </c>
      <c r="C140" s="6" t="s">
        <v>683</v>
      </c>
      <c r="D140" s="6">
        <v>3</v>
      </c>
      <c r="E140" s="6" t="s">
        <v>684</v>
      </c>
    </row>
    <row r="141" spans="2:5">
      <c r="B141" s="6">
        <v>140</v>
      </c>
      <c r="C141" s="6" t="s">
        <v>685</v>
      </c>
      <c r="D141" s="6">
        <v>4</v>
      </c>
      <c r="E141" s="6" t="s">
        <v>686</v>
      </c>
    </row>
    <row r="142" spans="2:5">
      <c r="B142" s="6">
        <v>140</v>
      </c>
      <c r="C142" s="6" t="s">
        <v>668</v>
      </c>
      <c r="D142" s="6">
        <v>5</v>
      </c>
      <c r="E142" s="6" t="s">
        <v>687</v>
      </c>
    </row>
    <row r="143" spans="2:5">
      <c r="B143" s="6">
        <v>140</v>
      </c>
      <c r="C143" s="6" t="s">
        <v>592</v>
      </c>
      <c r="D143" s="6">
        <v>6</v>
      </c>
      <c r="E143" s="6" t="s">
        <v>688</v>
      </c>
    </row>
    <row r="144" spans="2:5">
      <c r="B144" s="6">
        <v>139</v>
      </c>
      <c r="C144" s="6" t="s">
        <v>681</v>
      </c>
      <c r="D144" s="6">
        <v>1</v>
      </c>
      <c r="E144" s="6" t="s">
        <v>689</v>
      </c>
    </row>
    <row r="145" spans="2:5">
      <c r="B145" s="6">
        <v>139</v>
      </c>
      <c r="C145" s="6" t="s">
        <v>690</v>
      </c>
      <c r="D145" s="6">
        <v>2</v>
      </c>
      <c r="E145" s="6" t="s">
        <v>691</v>
      </c>
    </row>
    <row r="146" spans="2:5">
      <c r="B146" s="6">
        <v>139</v>
      </c>
      <c r="C146" s="6" t="s">
        <v>692</v>
      </c>
      <c r="D146" s="6">
        <v>3</v>
      </c>
      <c r="E146" s="6" t="s">
        <v>693</v>
      </c>
    </row>
    <row r="147" spans="2:5">
      <c r="B147" s="6">
        <v>139</v>
      </c>
      <c r="C147" s="6" t="s">
        <v>671</v>
      </c>
      <c r="D147" s="6">
        <v>4</v>
      </c>
      <c r="E147" s="6" t="s">
        <v>693</v>
      </c>
    </row>
    <row r="148" spans="2:5">
      <c r="B148" s="6">
        <v>139</v>
      </c>
      <c r="C148" s="6" t="s">
        <v>592</v>
      </c>
      <c r="D148" s="6">
        <v>5</v>
      </c>
      <c r="E148" s="6" t="s">
        <v>694</v>
      </c>
    </row>
    <row r="149" spans="2:5">
      <c r="B149" s="6">
        <v>139</v>
      </c>
      <c r="C149" s="6" t="s">
        <v>542</v>
      </c>
      <c r="D149" s="6">
        <v>6</v>
      </c>
      <c r="E149" s="6" t="s">
        <v>695</v>
      </c>
    </row>
    <row r="150" spans="2:5">
      <c r="B150" s="6">
        <v>139</v>
      </c>
      <c r="C150" s="6" t="s">
        <v>647</v>
      </c>
      <c r="D150" s="6">
        <v>6</v>
      </c>
      <c r="E150" s="6" t="s">
        <v>695</v>
      </c>
    </row>
    <row r="151" spans="2:5">
      <c r="B151" s="6">
        <v>139</v>
      </c>
      <c r="C151" s="6" t="s">
        <v>622</v>
      </c>
      <c r="D151" s="6">
        <v>7</v>
      </c>
      <c r="E151" s="6" t="s">
        <v>696</v>
      </c>
    </row>
    <row r="152" spans="2:5">
      <c r="B152" s="6">
        <v>139</v>
      </c>
      <c r="C152" s="6" t="s">
        <v>697</v>
      </c>
      <c r="D152" s="6">
        <v>8</v>
      </c>
      <c r="E152" s="6" t="s">
        <v>698</v>
      </c>
    </row>
    <row r="153" spans="2:5">
      <c r="B153" s="6">
        <v>138</v>
      </c>
      <c r="C153" s="6" t="s">
        <v>463</v>
      </c>
      <c r="D153" s="6">
        <v>1</v>
      </c>
      <c r="E153" s="6" t="s">
        <v>699</v>
      </c>
    </row>
    <row r="154" spans="2:5">
      <c r="B154" s="6">
        <v>138</v>
      </c>
      <c r="C154" s="6" t="s">
        <v>668</v>
      </c>
      <c r="D154" s="6">
        <v>2</v>
      </c>
      <c r="E154" s="6" t="s">
        <v>700</v>
      </c>
    </row>
    <row r="155" spans="2:5">
      <c r="B155" s="6">
        <v>138</v>
      </c>
      <c r="C155" s="6" t="s">
        <v>640</v>
      </c>
      <c r="D155" s="6">
        <v>3</v>
      </c>
      <c r="E155" s="6" t="s">
        <v>701</v>
      </c>
    </row>
    <row r="156" spans="2:5">
      <c r="B156" s="6">
        <v>138</v>
      </c>
      <c r="C156" s="6" t="s">
        <v>702</v>
      </c>
      <c r="D156" s="6">
        <v>4</v>
      </c>
      <c r="E156" s="6" t="s">
        <v>703</v>
      </c>
    </row>
    <row r="157" spans="2:5">
      <c r="B157" s="6">
        <v>138</v>
      </c>
      <c r="C157" s="6" t="s">
        <v>603</v>
      </c>
      <c r="D157" s="6">
        <v>5</v>
      </c>
      <c r="E157" s="6" t="s">
        <v>704</v>
      </c>
    </row>
    <row r="158" spans="2:5">
      <c r="B158" s="6">
        <v>138</v>
      </c>
      <c r="C158" s="6" t="s">
        <v>690</v>
      </c>
      <c r="D158" s="6">
        <v>6</v>
      </c>
      <c r="E158" s="6" t="s">
        <v>705</v>
      </c>
    </row>
    <row r="159" spans="2:5">
      <c r="B159" s="6">
        <v>137</v>
      </c>
      <c r="C159" s="6" t="s">
        <v>706</v>
      </c>
      <c r="D159" s="6">
        <v>1</v>
      </c>
      <c r="E159" s="6" t="s">
        <v>707</v>
      </c>
    </row>
    <row r="160" spans="2:5">
      <c r="B160" s="6">
        <v>137</v>
      </c>
      <c r="C160" s="6" t="s">
        <v>697</v>
      </c>
      <c r="D160" s="6">
        <v>2</v>
      </c>
      <c r="E160" s="6" t="s">
        <v>708</v>
      </c>
    </row>
    <row r="161" spans="2:5">
      <c r="B161" s="6">
        <v>137</v>
      </c>
      <c r="C161" s="6" t="s">
        <v>709</v>
      </c>
      <c r="D161" s="6">
        <v>3</v>
      </c>
      <c r="E161" s="6" t="s">
        <v>710</v>
      </c>
    </row>
    <row r="162" spans="2:5">
      <c r="B162" s="6">
        <v>137</v>
      </c>
      <c r="C162" s="6" t="s">
        <v>632</v>
      </c>
      <c r="D162" s="6">
        <v>4</v>
      </c>
      <c r="E162" s="6" t="s">
        <v>711</v>
      </c>
    </row>
    <row r="163" spans="2:5">
      <c r="B163" s="6">
        <v>137</v>
      </c>
      <c r="C163" s="6" t="s">
        <v>681</v>
      </c>
      <c r="D163" s="6">
        <v>5</v>
      </c>
      <c r="E163" s="6" t="s">
        <v>712</v>
      </c>
    </row>
    <row r="164" spans="2:5">
      <c r="B164" s="6">
        <v>137</v>
      </c>
      <c r="C164" s="6" t="s">
        <v>668</v>
      </c>
      <c r="D164" s="6">
        <v>6</v>
      </c>
      <c r="E164" s="6" t="s">
        <v>713</v>
      </c>
    </row>
    <row r="165" spans="2:5">
      <c r="B165" s="6">
        <v>137</v>
      </c>
      <c r="C165" s="6" t="s">
        <v>683</v>
      </c>
      <c r="D165" s="6">
        <v>7</v>
      </c>
      <c r="E165" s="6" t="s">
        <v>714</v>
      </c>
    </row>
    <row r="166" spans="2:5">
      <c r="B166" s="6">
        <v>137</v>
      </c>
      <c r="C166" s="6" t="s">
        <v>640</v>
      </c>
      <c r="D166" s="6">
        <v>8</v>
      </c>
      <c r="E166" s="6" t="s">
        <v>715</v>
      </c>
    </row>
    <row r="167" spans="2:5">
      <c r="B167" s="6">
        <v>136</v>
      </c>
      <c r="C167" s="6" t="s">
        <v>716</v>
      </c>
      <c r="D167" s="6">
        <v>1</v>
      </c>
      <c r="E167" s="6" t="s">
        <v>717</v>
      </c>
    </row>
    <row r="168" spans="2:5">
      <c r="B168" s="6">
        <v>136</v>
      </c>
      <c r="C168" s="6" t="s">
        <v>671</v>
      </c>
      <c r="D168" s="6">
        <v>2</v>
      </c>
      <c r="E168" s="6" t="s">
        <v>718</v>
      </c>
    </row>
    <row r="169" spans="2:5">
      <c r="B169" s="6">
        <v>136</v>
      </c>
      <c r="C169" s="6" t="s">
        <v>683</v>
      </c>
      <c r="D169" s="6">
        <v>3</v>
      </c>
      <c r="E169" s="6" t="s">
        <v>719</v>
      </c>
    </row>
    <row r="170" spans="2:5">
      <c r="B170" s="6">
        <v>136</v>
      </c>
      <c r="C170" s="6" t="s">
        <v>720</v>
      </c>
      <c r="D170" s="6">
        <v>4</v>
      </c>
      <c r="E170" s="6" t="s">
        <v>721</v>
      </c>
    </row>
    <row r="171" spans="2:5">
      <c r="B171" s="6">
        <v>136</v>
      </c>
      <c r="C171" s="6" t="s">
        <v>722</v>
      </c>
      <c r="D171" s="6">
        <v>5</v>
      </c>
      <c r="E171" s="6" t="s">
        <v>723</v>
      </c>
    </row>
    <row r="172" spans="2:5">
      <c r="B172" s="6">
        <v>135</v>
      </c>
      <c r="C172" s="6" t="s">
        <v>668</v>
      </c>
      <c r="D172" s="6">
        <v>1</v>
      </c>
      <c r="E172" s="6" t="s">
        <v>724</v>
      </c>
    </row>
    <row r="173" spans="2:5">
      <c r="B173" s="6">
        <v>135</v>
      </c>
      <c r="C173" s="6" t="s">
        <v>720</v>
      </c>
      <c r="D173" s="6">
        <v>2</v>
      </c>
      <c r="E173" s="6" t="s">
        <v>725</v>
      </c>
    </row>
    <row r="174" spans="2:5">
      <c r="B174" s="6">
        <v>135</v>
      </c>
      <c r="C174" s="6" t="s">
        <v>683</v>
      </c>
      <c r="D174" s="6">
        <v>3</v>
      </c>
      <c r="E174" s="6" t="s">
        <v>726</v>
      </c>
    </row>
    <row r="175" spans="2:5">
      <c r="B175" s="6">
        <v>135</v>
      </c>
      <c r="C175" s="6" t="s">
        <v>671</v>
      </c>
      <c r="D175" s="6">
        <v>4</v>
      </c>
      <c r="E175" s="6" t="s">
        <v>727</v>
      </c>
    </row>
    <row r="176" spans="2:5">
      <c r="B176" s="6">
        <v>135</v>
      </c>
      <c r="C176" s="6" t="s">
        <v>655</v>
      </c>
      <c r="D176" s="6">
        <v>5</v>
      </c>
      <c r="E176" s="6" t="s">
        <v>726</v>
      </c>
    </row>
    <row r="177" spans="2:5">
      <c r="B177" s="6">
        <v>134</v>
      </c>
      <c r="C177" s="6" t="s">
        <v>728</v>
      </c>
      <c r="D177" s="6">
        <v>1</v>
      </c>
      <c r="E177" s="6" t="s">
        <v>729</v>
      </c>
    </row>
    <row r="178" spans="2:5">
      <c r="B178" s="6">
        <v>133</v>
      </c>
      <c r="C178" s="6" t="s">
        <v>730</v>
      </c>
      <c r="D178" s="6">
        <v>1</v>
      </c>
      <c r="E178" s="6" t="s">
        <v>731</v>
      </c>
    </row>
    <row r="179" spans="2:5">
      <c r="B179" s="6">
        <v>133</v>
      </c>
      <c r="C179" s="6" t="s">
        <v>671</v>
      </c>
      <c r="D179" s="6">
        <v>2</v>
      </c>
      <c r="E179" s="6" t="s">
        <v>732</v>
      </c>
    </row>
    <row r="180" spans="2:5">
      <c r="B180" s="6">
        <v>132</v>
      </c>
      <c r="C180" s="6" t="s">
        <v>706</v>
      </c>
      <c r="D180" s="6">
        <v>1</v>
      </c>
      <c r="E180" s="6" t="s">
        <v>733</v>
      </c>
    </row>
    <row r="181" spans="2:5">
      <c r="B181" s="6">
        <v>132</v>
      </c>
      <c r="C181" s="6" t="s">
        <v>730</v>
      </c>
      <c r="D181" s="6">
        <v>2</v>
      </c>
      <c r="E181" s="6" t="s">
        <v>734</v>
      </c>
    </row>
    <row r="182" spans="2:5">
      <c r="B182" s="6">
        <v>132</v>
      </c>
      <c r="C182" s="6" t="s">
        <v>683</v>
      </c>
      <c r="D182" s="6">
        <v>3</v>
      </c>
      <c r="E182" s="6" t="s">
        <v>735</v>
      </c>
    </row>
    <row r="183" spans="2:5">
      <c r="B183" s="6">
        <v>132</v>
      </c>
      <c r="C183" s="6" t="s">
        <v>671</v>
      </c>
      <c r="D183" s="6">
        <v>4</v>
      </c>
      <c r="E183" s="6" t="s">
        <v>736</v>
      </c>
    </row>
    <row r="184" spans="2:5">
      <c r="B184" s="6">
        <v>132</v>
      </c>
      <c r="C184" s="6" t="s">
        <v>737</v>
      </c>
      <c r="D184" s="6">
        <v>5</v>
      </c>
      <c r="E184" s="6" t="s">
        <v>738</v>
      </c>
    </row>
    <row r="185" spans="2:5">
      <c r="B185" s="6">
        <v>131</v>
      </c>
      <c r="C185" s="6" t="s">
        <v>730</v>
      </c>
      <c r="D185" s="6">
        <v>1</v>
      </c>
      <c r="E185" s="6" t="s">
        <v>739</v>
      </c>
    </row>
    <row r="186" spans="2:5">
      <c r="B186" s="6">
        <v>131</v>
      </c>
      <c r="C186" s="6" t="s">
        <v>671</v>
      </c>
      <c r="D186" s="6">
        <v>2</v>
      </c>
      <c r="E186" s="6" t="s">
        <v>739</v>
      </c>
    </row>
    <row r="187" spans="2:5">
      <c r="B187" s="6">
        <v>131</v>
      </c>
      <c r="C187" s="6" t="s">
        <v>683</v>
      </c>
      <c r="D187" s="6">
        <v>3</v>
      </c>
      <c r="E187" s="6" t="s">
        <v>740</v>
      </c>
    </row>
    <row r="188" spans="2:5">
      <c r="B188" s="6">
        <v>131</v>
      </c>
      <c r="C188" s="6" t="s">
        <v>706</v>
      </c>
      <c r="D188" s="6">
        <v>4</v>
      </c>
      <c r="E188" s="6" t="s">
        <v>739</v>
      </c>
    </row>
    <row r="189" spans="2:5">
      <c r="B189" s="6">
        <v>131</v>
      </c>
      <c r="C189" s="6" t="s">
        <v>722</v>
      </c>
      <c r="D189" s="6">
        <v>5</v>
      </c>
      <c r="E189" s="6" t="s">
        <v>739</v>
      </c>
    </row>
    <row r="190" spans="2:5">
      <c r="B190" s="6">
        <v>131</v>
      </c>
      <c r="C190" s="6" t="s">
        <v>720</v>
      </c>
      <c r="D190" s="6">
        <v>6</v>
      </c>
      <c r="E190" s="6" t="s">
        <v>741</v>
      </c>
    </row>
    <row r="191" spans="2:5">
      <c r="B191" s="6">
        <v>130</v>
      </c>
      <c r="C191" s="6" t="s">
        <v>730</v>
      </c>
      <c r="D191" s="6">
        <v>1</v>
      </c>
      <c r="E191" s="6" t="s">
        <v>742</v>
      </c>
    </row>
    <row r="192" spans="2:5">
      <c r="B192" s="6">
        <v>130</v>
      </c>
      <c r="C192" s="6" t="s">
        <v>709</v>
      </c>
      <c r="D192" s="6">
        <v>2</v>
      </c>
      <c r="E192" s="6" t="s">
        <v>743</v>
      </c>
    </row>
    <row r="193" spans="2:5">
      <c r="B193" s="6">
        <v>130</v>
      </c>
      <c r="C193" s="6" t="s">
        <v>722</v>
      </c>
      <c r="D193" s="6">
        <v>3</v>
      </c>
      <c r="E193" s="6" t="s">
        <v>744</v>
      </c>
    </row>
    <row r="194" spans="2:5">
      <c r="B194" s="6">
        <v>130</v>
      </c>
      <c r="C194" s="6" t="s">
        <v>683</v>
      </c>
      <c r="D194" s="6">
        <v>4</v>
      </c>
      <c r="E194" s="6" t="s">
        <v>745</v>
      </c>
    </row>
    <row r="195" spans="2:5">
      <c r="B195" s="6">
        <v>130</v>
      </c>
      <c r="C195" s="6" t="s">
        <v>746</v>
      </c>
      <c r="D195" s="6">
        <v>5</v>
      </c>
      <c r="E195" s="6" t="s">
        <v>747</v>
      </c>
    </row>
    <row r="196" spans="2:5">
      <c r="B196" s="6">
        <v>130</v>
      </c>
      <c r="C196" s="6" t="s">
        <v>748</v>
      </c>
      <c r="D196" s="6">
        <v>6</v>
      </c>
      <c r="E196" s="6" t="s">
        <v>749</v>
      </c>
    </row>
    <row r="197" spans="2:5">
      <c r="B197" s="6">
        <v>130</v>
      </c>
      <c r="C197" s="6" t="s">
        <v>728</v>
      </c>
      <c r="D197" s="6">
        <v>7</v>
      </c>
      <c r="E197" s="6" t="s">
        <v>750</v>
      </c>
    </row>
    <row r="198" spans="2:5">
      <c r="B198" s="6">
        <v>130</v>
      </c>
      <c r="C198" s="6" t="s">
        <v>720</v>
      </c>
      <c r="D198" s="6">
        <v>8</v>
      </c>
      <c r="E198" s="6" t="s">
        <v>751</v>
      </c>
    </row>
    <row r="199" spans="2:5">
      <c r="B199" s="6">
        <v>130</v>
      </c>
      <c r="C199" s="6" t="s">
        <v>655</v>
      </c>
      <c r="D199" s="6">
        <v>9</v>
      </c>
      <c r="E199" s="6" t="s">
        <v>752</v>
      </c>
    </row>
    <row r="200" spans="2:5">
      <c r="B200" s="6">
        <v>130</v>
      </c>
      <c r="C200" s="6" t="s">
        <v>650</v>
      </c>
      <c r="D200" s="6">
        <v>10</v>
      </c>
      <c r="E200" s="6" t="s">
        <v>742</v>
      </c>
    </row>
    <row r="201" spans="2:5">
      <c r="B201" s="6">
        <v>129</v>
      </c>
      <c r="C201" s="6" t="s">
        <v>730</v>
      </c>
      <c r="D201" s="6">
        <v>1</v>
      </c>
      <c r="E201" s="6" t="s">
        <v>753</v>
      </c>
    </row>
    <row r="202" spans="2:5">
      <c r="B202" s="6">
        <v>129</v>
      </c>
      <c r="C202" s="6" t="s">
        <v>642</v>
      </c>
      <c r="D202" s="6">
        <v>2</v>
      </c>
      <c r="E202" s="6" t="s">
        <v>754</v>
      </c>
    </row>
    <row r="203" spans="2:5">
      <c r="B203" s="6">
        <v>129</v>
      </c>
      <c r="C203" s="6" t="s">
        <v>463</v>
      </c>
      <c r="D203" s="6">
        <v>3</v>
      </c>
      <c r="E203" s="6" t="s">
        <v>755</v>
      </c>
    </row>
    <row r="204" spans="2:5">
      <c r="B204" s="6">
        <v>129</v>
      </c>
      <c r="C204" s="6" t="s">
        <v>728</v>
      </c>
      <c r="D204" s="6">
        <v>4</v>
      </c>
      <c r="E204" s="6" t="s">
        <v>755</v>
      </c>
    </row>
    <row r="205" spans="2:5">
      <c r="B205" s="6">
        <v>129</v>
      </c>
      <c r="C205" s="6" t="s">
        <v>709</v>
      </c>
      <c r="D205" s="6">
        <v>5</v>
      </c>
      <c r="E205" s="6" t="s">
        <v>756</v>
      </c>
    </row>
    <row r="206" spans="2:5">
      <c r="B206" s="6">
        <v>129</v>
      </c>
      <c r="C206" s="6" t="s">
        <v>757</v>
      </c>
      <c r="D206" s="6">
        <v>6</v>
      </c>
      <c r="E206" s="6" t="s">
        <v>758</v>
      </c>
    </row>
    <row r="207" spans="2:5">
      <c r="B207" s="6">
        <v>129</v>
      </c>
      <c r="C207" s="6" t="s">
        <v>759</v>
      </c>
      <c r="D207" s="6">
        <v>7</v>
      </c>
      <c r="E207" s="6" t="s">
        <v>760</v>
      </c>
    </row>
    <row r="208" spans="2:5">
      <c r="B208" s="6">
        <v>129</v>
      </c>
      <c r="C208" s="6" t="s">
        <v>683</v>
      </c>
      <c r="D208" s="6">
        <v>8</v>
      </c>
      <c r="E208" s="6" t="s">
        <v>755</v>
      </c>
    </row>
    <row r="209" spans="2:5">
      <c r="B209" s="6">
        <v>129</v>
      </c>
      <c r="C209" s="6" t="s">
        <v>722</v>
      </c>
      <c r="D209" s="6">
        <v>9</v>
      </c>
      <c r="E209" s="6" t="s">
        <v>761</v>
      </c>
    </row>
    <row r="210" spans="2:5">
      <c r="B210" s="6">
        <v>129</v>
      </c>
      <c r="C210" s="6" t="s">
        <v>720</v>
      </c>
      <c r="D210" s="6">
        <v>10</v>
      </c>
      <c r="E210" s="6" t="s">
        <v>762</v>
      </c>
    </row>
    <row r="211" spans="2:5">
      <c r="B211" s="6">
        <v>128</v>
      </c>
      <c r="C211" s="6" t="s">
        <v>763</v>
      </c>
      <c r="D211" s="6">
        <v>1</v>
      </c>
      <c r="E211" s="6" t="s">
        <v>764</v>
      </c>
    </row>
    <row r="212" spans="2:5">
      <c r="B212" s="6">
        <v>127</v>
      </c>
      <c r="C212" s="6" t="s">
        <v>748</v>
      </c>
      <c r="D212" s="6">
        <v>1</v>
      </c>
      <c r="E212" s="6" t="s">
        <v>765</v>
      </c>
    </row>
    <row r="213" spans="2:5">
      <c r="B213" s="6">
        <v>126</v>
      </c>
      <c r="C213" s="6" t="s">
        <v>766</v>
      </c>
      <c r="D213" s="6">
        <v>1</v>
      </c>
      <c r="E213" s="6" t="s">
        <v>767</v>
      </c>
    </row>
    <row r="214" spans="2:5">
      <c r="B214" s="6">
        <v>126</v>
      </c>
      <c r="C214" s="6" t="s">
        <v>485</v>
      </c>
      <c r="D214" s="6">
        <v>2</v>
      </c>
      <c r="E214" s="6" t="s">
        <v>768</v>
      </c>
    </row>
    <row r="215" spans="2:5">
      <c r="B215" s="6">
        <v>126</v>
      </c>
      <c r="C215" s="6" t="s">
        <v>655</v>
      </c>
      <c r="D215" s="6">
        <v>3</v>
      </c>
      <c r="E215" s="6" t="s">
        <v>769</v>
      </c>
    </row>
    <row r="216" spans="2:5">
      <c r="B216" s="6">
        <v>126</v>
      </c>
      <c r="C216" s="6" t="s">
        <v>647</v>
      </c>
      <c r="D216" s="6">
        <v>4</v>
      </c>
      <c r="E216" s="6" t="s">
        <v>770</v>
      </c>
    </row>
    <row r="217" spans="2:5">
      <c r="B217" s="6">
        <v>125</v>
      </c>
      <c r="C217" s="6" t="s">
        <v>771</v>
      </c>
      <c r="D217" s="6">
        <v>1</v>
      </c>
      <c r="E217" s="6" t="s">
        <v>772</v>
      </c>
    </row>
    <row r="218" spans="2:5">
      <c r="B218" s="6">
        <v>124</v>
      </c>
      <c r="C218" s="6" t="s">
        <v>627</v>
      </c>
      <c r="D218" s="6">
        <v>1</v>
      </c>
      <c r="E218" s="6" t="s">
        <v>773</v>
      </c>
    </row>
    <row r="219" spans="2:5">
      <c r="B219" s="6">
        <v>124</v>
      </c>
      <c r="C219" s="6" t="s">
        <v>685</v>
      </c>
      <c r="D219" s="6">
        <v>2</v>
      </c>
      <c r="E219" s="6" t="s">
        <v>774</v>
      </c>
    </row>
    <row r="220" spans="2:5">
      <c r="B220" s="6">
        <v>123</v>
      </c>
      <c r="C220" s="6" t="s">
        <v>775</v>
      </c>
      <c r="D220" s="6">
        <v>1</v>
      </c>
      <c r="E220" s="6" t="s">
        <v>776</v>
      </c>
    </row>
    <row r="221" spans="2:5">
      <c r="B221" s="6">
        <v>123</v>
      </c>
      <c r="C221" s="6" t="s">
        <v>777</v>
      </c>
      <c r="D221" s="6">
        <v>2</v>
      </c>
      <c r="E221" s="6" t="s">
        <v>778</v>
      </c>
    </row>
    <row r="222" spans="2:5">
      <c r="B222" s="6">
        <v>123</v>
      </c>
      <c r="C222" s="6" t="s">
        <v>459</v>
      </c>
      <c r="D222" s="6">
        <v>3</v>
      </c>
      <c r="E222" s="6" t="s">
        <v>779</v>
      </c>
    </row>
    <row r="223" spans="2:5">
      <c r="B223" s="6">
        <v>122</v>
      </c>
      <c r="C223" s="6" t="s">
        <v>780</v>
      </c>
      <c r="D223" s="6">
        <v>1</v>
      </c>
      <c r="E223" s="6" t="s">
        <v>781</v>
      </c>
    </row>
    <row r="224" spans="2:5">
      <c r="B224" s="6">
        <v>122</v>
      </c>
      <c r="C224" s="6" t="s">
        <v>706</v>
      </c>
      <c r="D224" s="6">
        <v>2</v>
      </c>
      <c r="E224" s="6" t="s">
        <v>782</v>
      </c>
    </row>
    <row r="225" spans="2:5">
      <c r="B225" s="6">
        <v>122</v>
      </c>
      <c r="C225" s="6" t="s">
        <v>759</v>
      </c>
      <c r="D225" s="6">
        <v>3</v>
      </c>
      <c r="E225" s="6" t="s">
        <v>783</v>
      </c>
    </row>
    <row r="226" spans="2:5">
      <c r="B226" s="6">
        <v>122</v>
      </c>
      <c r="C226" s="6" t="s">
        <v>697</v>
      </c>
      <c r="D226" s="6">
        <v>4</v>
      </c>
      <c r="E226" s="6" t="s">
        <v>784</v>
      </c>
    </row>
    <row r="227" spans="2:5">
      <c r="B227" s="6">
        <v>122</v>
      </c>
      <c r="C227" s="6" t="s">
        <v>485</v>
      </c>
      <c r="D227" s="6">
        <v>5</v>
      </c>
      <c r="E227" s="6" t="s">
        <v>785</v>
      </c>
    </row>
    <row r="228" spans="2:5">
      <c r="B228" s="6">
        <v>122</v>
      </c>
      <c r="C228" s="6" t="s">
        <v>655</v>
      </c>
      <c r="D228" s="6">
        <v>6</v>
      </c>
      <c r="E228" s="6" t="s">
        <v>786</v>
      </c>
    </row>
    <row r="229" spans="2:5">
      <c r="B229" s="6">
        <v>121</v>
      </c>
      <c r="C229" s="6" t="s">
        <v>787</v>
      </c>
      <c r="D229" s="6">
        <v>1</v>
      </c>
      <c r="E229" s="6" t="s">
        <v>788</v>
      </c>
    </row>
    <row r="230" spans="2:5">
      <c r="B230" s="6">
        <v>120</v>
      </c>
      <c r="C230" s="6" t="s">
        <v>627</v>
      </c>
      <c r="D230" s="6">
        <v>1</v>
      </c>
      <c r="E230" s="6" t="s">
        <v>789</v>
      </c>
    </row>
    <row r="231" spans="2:5">
      <c r="B231" s="6">
        <v>120</v>
      </c>
      <c r="C231" s="6" t="s">
        <v>459</v>
      </c>
      <c r="D231" s="6">
        <v>2</v>
      </c>
      <c r="E231" s="6" t="s">
        <v>790</v>
      </c>
    </row>
    <row r="232" spans="2:5">
      <c r="B232" s="6">
        <v>120</v>
      </c>
      <c r="C232" s="6" t="s">
        <v>706</v>
      </c>
      <c r="D232" s="6">
        <v>3</v>
      </c>
      <c r="E232" s="6" t="s">
        <v>791</v>
      </c>
    </row>
    <row r="233" spans="2:5">
      <c r="B233" s="6">
        <v>120</v>
      </c>
      <c r="C233" s="6" t="s">
        <v>792</v>
      </c>
      <c r="D233" s="6">
        <v>4</v>
      </c>
      <c r="E233" s="6" t="s">
        <v>793</v>
      </c>
    </row>
    <row r="234" spans="2:5">
      <c r="B234" s="6">
        <v>120</v>
      </c>
      <c r="C234" s="6" t="s">
        <v>794</v>
      </c>
      <c r="D234" s="6">
        <v>5</v>
      </c>
      <c r="E234" s="6" t="s">
        <v>795</v>
      </c>
    </row>
    <row r="235" spans="2:5">
      <c r="B235" s="6">
        <v>119</v>
      </c>
      <c r="C235" s="6" t="s">
        <v>796</v>
      </c>
      <c r="D235" s="6">
        <v>1</v>
      </c>
      <c r="E235" s="6" t="s">
        <v>797</v>
      </c>
    </row>
    <row r="236" spans="2:5">
      <c r="B236" s="6">
        <v>119</v>
      </c>
      <c r="C236" s="6" t="s">
        <v>627</v>
      </c>
      <c r="D236" s="6">
        <v>2</v>
      </c>
      <c r="E236" s="6" t="s">
        <v>798</v>
      </c>
    </row>
    <row r="237" spans="2:5">
      <c r="B237" s="6">
        <v>119</v>
      </c>
      <c r="C237" s="6" t="s">
        <v>787</v>
      </c>
      <c r="D237" s="6">
        <v>3</v>
      </c>
      <c r="E237" s="6" t="s">
        <v>799</v>
      </c>
    </row>
    <row r="238" spans="2:5">
      <c r="B238" s="6">
        <v>119</v>
      </c>
      <c r="C238" s="6" t="s">
        <v>792</v>
      </c>
      <c r="D238" s="6">
        <v>4</v>
      </c>
      <c r="E238" s="6" t="s">
        <v>800</v>
      </c>
    </row>
    <row r="239" spans="2:5">
      <c r="B239" s="6">
        <v>119</v>
      </c>
      <c r="C239" s="6" t="s">
        <v>629</v>
      </c>
      <c r="D239" s="6">
        <v>5</v>
      </c>
      <c r="E239" s="6" t="s">
        <v>801</v>
      </c>
    </row>
    <row r="240" spans="2:5">
      <c r="B240" s="6">
        <v>119</v>
      </c>
      <c r="C240" s="6" t="s">
        <v>655</v>
      </c>
      <c r="D240" s="6">
        <v>6</v>
      </c>
      <c r="E240" s="6" t="s">
        <v>802</v>
      </c>
    </row>
    <row r="241" spans="2:5">
      <c r="B241" s="6">
        <v>119</v>
      </c>
      <c r="C241" s="6" t="s">
        <v>647</v>
      </c>
      <c r="D241" s="6">
        <v>7</v>
      </c>
      <c r="E241" s="6" t="s">
        <v>803</v>
      </c>
    </row>
    <row r="242" spans="2:5">
      <c r="B242" s="6">
        <v>118</v>
      </c>
      <c r="C242" s="6" t="s">
        <v>794</v>
      </c>
      <c r="D242" s="6">
        <v>1</v>
      </c>
      <c r="E242" s="6" t="s">
        <v>804</v>
      </c>
    </row>
    <row r="243" spans="2:5">
      <c r="B243" s="6">
        <v>118</v>
      </c>
      <c r="C243" s="6" t="s">
        <v>655</v>
      </c>
      <c r="D243" s="6">
        <v>2</v>
      </c>
      <c r="E243" s="6" t="s">
        <v>805</v>
      </c>
    </row>
    <row r="244" spans="2:5">
      <c r="B244" s="6">
        <v>118</v>
      </c>
      <c r="C244" s="6" t="s">
        <v>806</v>
      </c>
      <c r="D244" s="6">
        <v>3</v>
      </c>
      <c r="E244" s="6" t="s">
        <v>807</v>
      </c>
    </row>
    <row r="245" spans="2:5">
      <c r="B245" s="6">
        <v>118</v>
      </c>
      <c r="C245" s="6" t="s">
        <v>629</v>
      </c>
      <c r="D245" s="6">
        <v>4</v>
      </c>
      <c r="E245" s="6" t="s">
        <v>808</v>
      </c>
    </row>
    <row r="246" spans="2:5">
      <c r="B246" s="6">
        <v>117</v>
      </c>
      <c r="C246" s="6" t="s">
        <v>746</v>
      </c>
      <c r="D246" s="6">
        <v>1</v>
      </c>
      <c r="E246" s="6" t="s">
        <v>809</v>
      </c>
    </row>
    <row r="247" spans="2:5">
      <c r="B247" s="6">
        <v>117</v>
      </c>
      <c r="C247" s="6" t="s">
        <v>629</v>
      </c>
      <c r="D247" s="6">
        <v>2</v>
      </c>
      <c r="E247" s="6" t="s">
        <v>810</v>
      </c>
    </row>
    <row r="248" spans="2:5">
      <c r="B248" s="6">
        <v>116</v>
      </c>
      <c r="C248" s="6" t="s">
        <v>629</v>
      </c>
      <c r="D248" s="6">
        <v>1</v>
      </c>
      <c r="E248" s="6" t="s">
        <v>811</v>
      </c>
    </row>
    <row r="249" spans="2:5">
      <c r="B249" s="6">
        <v>116</v>
      </c>
      <c r="C249" s="6" t="s">
        <v>459</v>
      </c>
      <c r="D249" s="6">
        <v>2</v>
      </c>
      <c r="E249" s="6" t="s">
        <v>812</v>
      </c>
    </row>
    <row r="250" spans="2:5">
      <c r="B250" s="6">
        <v>116</v>
      </c>
      <c r="C250" s="6" t="s">
        <v>813</v>
      </c>
      <c r="D250" s="6">
        <v>3</v>
      </c>
      <c r="E250" s="6" t="s">
        <v>814</v>
      </c>
    </row>
    <row r="251" spans="2:5">
      <c r="B251" s="6">
        <v>116</v>
      </c>
      <c r="C251" s="6" t="s">
        <v>655</v>
      </c>
      <c r="D251" s="6">
        <v>4</v>
      </c>
      <c r="E251" s="6" t="s">
        <v>815</v>
      </c>
    </row>
    <row r="252" spans="2:5">
      <c r="B252" s="6">
        <v>116</v>
      </c>
      <c r="C252" s="6" t="s">
        <v>722</v>
      </c>
      <c r="D252" s="6">
        <v>5</v>
      </c>
      <c r="E252" s="6" t="s">
        <v>816</v>
      </c>
    </row>
    <row r="253" spans="2:5">
      <c r="B253" s="6">
        <v>116</v>
      </c>
      <c r="C253" s="6" t="s">
        <v>697</v>
      </c>
      <c r="D253" s="6">
        <v>6</v>
      </c>
      <c r="E253" s="6" t="s">
        <v>817</v>
      </c>
    </row>
    <row r="254" spans="2:5">
      <c r="B254" s="6">
        <v>115</v>
      </c>
      <c r="C254" s="6" t="s">
        <v>647</v>
      </c>
      <c r="D254" s="6">
        <v>1</v>
      </c>
      <c r="E254" s="6" t="s">
        <v>818</v>
      </c>
    </row>
    <row r="255" spans="2:5">
      <c r="B255" s="6">
        <v>115</v>
      </c>
      <c r="C255" s="6" t="s">
        <v>813</v>
      </c>
      <c r="D255" s="6">
        <v>2</v>
      </c>
      <c r="E255" s="6" t="s">
        <v>819</v>
      </c>
    </row>
    <row r="256" spans="2:5">
      <c r="B256" s="6">
        <v>115</v>
      </c>
      <c r="C256" s="6" t="s">
        <v>485</v>
      </c>
      <c r="D256" s="6">
        <v>3</v>
      </c>
      <c r="E256" s="6" t="s">
        <v>820</v>
      </c>
    </row>
    <row r="257" spans="2:5">
      <c r="B257" s="6">
        <v>115</v>
      </c>
      <c r="C257" s="6" t="s">
        <v>722</v>
      </c>
      <c r="D257" s="6">
        <v>4</v>
      </c>
      <c r="E257" s="6" t="s">
        <v>821</v>
      </c>
    </row>
    <row r="258" spans="2:5">
      <c r="B258" s="6">
        <v>115</v>
      </c>
      <c r="C258" s="6" t="s">
        <v>822</v>
      </c>
      <c r="D258" s="6">
        <v>5</v>
      </c>
      <c r="E258" s="6" t="s">
        <v>823</v>
      </c>
    </row>
    <row r="259" spans="2:5">
      <c r="B259" s="6">
        <v>115</v>
      </c>
      <c r="C259" s="6" t="s">
        <v>824</v>
      </c>
      <c r="D259" s="6">
        <v>6</v>
      </c>
      <c r="E259" s="6" t="s">
        <v>825</v>
      </c>
    </row>
    <row r="260" spans="2:5">
      <c r="B260" s="6">
        <v>115</v>
      </c>
      <c r="C260" s="6" t="s">
        <v>697</v>
      </c>
      <c r="D260" s="6">
        <v>7</v>
      </c>
      <c r="E260" s="6" t="s">
        <v>826</v>
      </c>
    </row>
    <row r="261" spans="2:5">
      <c r="B261" s="6">
        <v>115</v>
      </c>
      <c r="C261" s="6" t="s">
        <v>822</v>
      </c>
      <c r="D261" s="6">
        <v>8</v>
      </c>
      <c r="E261" s="6" t="s">
        <v>827</v>
      </c>
    </row>
    <row r="262" spans="2:5">
      <c r="B262" s="6">
        <v>115</v>
      </c>
      <c r="C262" s="6" t="s">
        <v>763</v>
      </c>
      <c r="D262" s="6">
        <v>9</v>
      </c>
      <c r="E262" s="6" t="s">
        <v>828</v>
      </c>
    </row>
    <row r="263" spans="2:5">
      <c r="B263" s="6">
        <v>114</v>
      </c>
      <c r="C263" s="6" t="s">
        <v>655</v>
      </c>
      <c r="D263" s="6">
        <v>1</v>
      </c>
      <c r="E263" s="6" t="s">
        <v>829</v>
      </c>
    </row>
    <row r="264" spans="2:5">
      <c r="B264" s="6">
        <v>114</v>
      </c>
      <c r="C264" s="6" t="s">
        <v>697</v>
      </c>
      <c r="D264" s="6">
        <v>2</v>
      </c>
      <c r="E264" s="6" t="s">
        <v>830</v>
      </c>
    </row>
    <row r="265" spans="2:5">
      <c r="B265" s="6">
        <v>114</v>
      </c>
      <c r="C265" s="6" t="s">
        <v>831</v>
      </c>
      <c r="D265" s="6">
        <v>3</v>
      </c>
      <c r="E265" s="6" t="s">
        <v>832</v>
      </c>
    </row>
    <row r="266" spans="2:5">
      <c r="B266" s="6">
        <v>114</v>
      </c>
      <c r="C266" s="6" t="s">
        <v>706</v>
      </c>
      <c r="D266" s="6">
        <v>4</v>
      </c>
      <c r="E266" s="6" t="s">
        <v>833</v>
      </c>
    </row>
    <row r="267" spans="2:5">
      <c r="B267" s="6">
        <v>113</v>
      </c>
      <c r="C267" s="6" t="s">
        <v>655</v>
      </c>
      <c r="D267" s="6">
        <v>1</v>
      </c>
      <c r="E267" s="6" t="s">
        <v>834</v>
      </c>
    </row>
    <row r="268" spans="2:5">
      <c r="B268" s="6">
        <v>113</v>
      </c>
      <c r="C268" s="6" t="s">
        <v>759</v>
      </c>
      <c r="D268" s="6">
        <v>2</v>
      </c>
      <c r="E268" s="6" t="s">
        <v>835</v>
      </c>
    </row>
    <row r="269" spans="2:5">
      <c r="B269" s="6">
        <v>113</v>
      </c>
      <c r="C269" s="6" t="s">
        <v>813</v>
      </c>
      <c r="D269" s="6">
        <v>3</v>
      </c>
      <c r="E269" s="6" t="s">
        <v>836</v>
      </c>
    </row>
    <row r="270" spans="2:5">
      <c r="B270" s="6">
        <v>113</v>
      </c>
      <c r="C270" s="6" t="s">
        <v>463</v>
      </c>
      <c r="D270" s="6">
        <v>4</v>
      </c>
      <c r="E270" s="6" t="s">
        <v>837</v>
      </c>
    </row>
    <row r="271" spans="2:5">
      <c r="B271" s="6">
        <v>113</v>
      </c>
      <c r="C271" s="6" t="s">
        <v>542</v>
      </c>
      <c r="D271" s="6">
        <v>5</v>
      </c>
      <c r="E271" s="6" t="s">
        <v>838</v>
      </c>
    </row>
    <row r="272" spans="2:5">
      <c r="B272" s="6">
        <v>113</v>
      </c>
      <c r="C272" s="6" t="s">
        <v>831</v>
      </c>
      <c r="D272" s="6">
        <v>6</v>
      </c>
      <c r="E272" s="6" t="s">
        <v>837</v>
      </c>
    </row>
    <row r="273" spans="2:5">
      <c r="B273" s="6">
        <v>112</v>
      </c>
      <c r="C273" s="6" t="s">
        <v>542</v>
      </c>
      <c r="D273" s="6">
        <v>1</v>
      </c>
      <c r="E273" s="6" t="s">
        <v>839</v>
      </c>
    </row>
    <row r="274" spans="2:5">
      <c r="B274" s="6">
        <v>112</v>
      </c>
      <c r="C274" s="6" t="s">
        <v>792</v>
      </c>
      <c r="D274" s="6">
        <v>2</v>
      </c>
      <c r="E274" s="6" t="s">
        <v>840</v>
      </c>
    </row>
    <row r="275" spans="2:5">
      <c r="B275" s="6">
        <v>112</v>
      </c>
      <c r="C275" s="6" t="s">
        <v>459</v>
      </c>
      <c r="D275" s="6">
        <v>3</v>
      </c>
      <c r="E275" s="6" t="s">
        <v>841</v>
      </c>
    </row>
    <row r="276" spans="2:5">
      <c r="B276" s="6">
        <v>111</v>
      </c>
      <c r="C276" s="6" t="s">
        <v>822</v>
      </c>
      <c r="D276" s="6">
        <v>1</v>
      </c>
      <c r="E276" s="6" t="s">
        <v>842</v>
      </c>
    </row>
    <row r="277" spans="2:5">
      <c r="B277" s="6">
        <v>111</v>
      </c>
      <c r="C277" s="6" t="s">
        <v>824</v>
      </c>
      <c r="D277" s="6">
        <v>2</v>
      </c>
      <c r="E277" s="6" t="s">
        <v>843</v>
      </c>
    </row>
    <row r="278" spans="2:5">
      <c r="B278" s="6">
        <v>111</v>
      </c>
      <c r="C278" s="6" t="s">
        <v>822</v>
      </c>
      <c r="D278" s="6">
        <v>3</v>
      </c>
      <c r="E278" s="6" t="s">
        <v>844</v>
      </c>
    </row>
    <row r="279" spans="2:5">
      <c r="B279" s="6">
        <v>111</v>
      </c>
      <c r="C279" s="6" t="s">
        <v>459</v>
      </c>
      <c r="D279" s="6">
        <v>4</v>
      </c>
      <c r="E279" s="6" t="s">
        <v>845</v>
      </c>
    </row>
    <row r="280" spans="2:5">
      <c r="B280" s="6">
        <v>110</v>
      </c>
      <c r="C280" s="6" t="s">
        <v>629</v>
      </c>
      <c r="D280" s="6">
        <v>1</v>
      </c>
      <c r="E280" s="6" t="s">
        <v>846</v>
      </c>
    </row>
    <row r="281" spans="2:5">
      <c r="B281" s="6">
        <v>110</v>
      </c>
      <c r="C281" s="6" t="s">
        <v>847</v>
      </c>
      <c r="D281" s="6">
        <v>2</v>
      </c>
      <c r="E281" s="6" t="s">
        <v>848</v>
      </c>
    </row>
    <row r="282" spans="2:5">
      <c r="B282" s="6">
        <v>109</v>
      </c>
      <c r="C282" s="6" t="s">
        <v>647</v>
      </c>
      <c r="D282" s="6">
        <v>1</v>
      </c>
      <c r="E282" s="6" t="s">
        <v>849</v>
      </c>
    </row>
    <row r="283" spans="2:5">
      <c r="B283" s="6">
        <v>109</v>
      </c>
      <c r="C283" s="6" t="s">
        <v>629</v>
      </c>
      <c r="D283" s="6">
        <v>2</v>
      </c>
      <c r="E283" s="6" t="s">
        <v>850</v>
      </c>
    </row>
    <row r="284" spans="2:5">
      <c r="B284" s="6">
        <v>109</v>
      </c>
      <c r="C284" s="6" t="s">
        <v>459</v>
      </c>
      <c r="D284" s="6">
        <v>3</v>
      </c>
      <c r="E284" s="6" t="s">
        <v>851</v>
      </c>
    </row>
    <row r="285" spans="2:5">
      <c r="B285" s="6">
        <v>109</v>
      </c>
      <c r="C285" s="6" t="s">
        <v>746</v>
      </c>
      <c r="D285" s="6">
        <v>4</v>
      </c>
      <c r="E285" s="6" t="s">
        <v>852</v>
      </c>
    </row>
    <row r="286" spans="2:5">
      <c r="B286" s="6">
        <v>109</v>
      </c>
      <c r="C286" s="6" t="s">
        <v>853</v>
      </c>
      <c r="D286" s="6">
        <v>5</v>
      </c>
      <c r="E286" s="6" t="s">
        <v>854</v>
      </c>
    </row>
    <row r="287" spans="2:5">
      <c r="B287" s="6">
        <v>109</v>
      </c>
      <c r="C287" s="6" t="s">
        <v>655</v>
      </c>
      <c r="D287" s="6">
        <v>6</v>
      </c>
      <c r="E287" s="6" t="s">
        <v>855</v>
      </c>
    </row>
    <row r="288" spans="2:5">
      <c r="B288" s="6">
        <v>109</v>
      </c>
      <c r="C288" s="6" t="s">
        <v>822</v>
      </c>
      <c r="D288" s="6">
        <v>7</v>
      </c>
      <c r="E288" s="6" t="s">
        <v>856</v>
      </c>
    </row>
    <row r="289" spans="2:5">
      <c r="B289" s="6">
        <v>109</v>
      </c>
      <c r="C289" s="6" t="s">
        <v>622</v>
      </c>
      <c r="D289" s="6">
        <v>8</v>
      </c>
      <c r="E289" s="6" t="s">
        <v>857</v>
      </c>
    </row>
    <row r="290" spans="2:5">
      <c r="B290" s="6">
        <v>108</v>
      </c>
      <c r="C290" s="6" t="s">
        <v>853</v>
      </c>
      <c r="D290" s="6">
        <v>1</v>
      </c>
      <c r="E290" s="6" t="s">
        <v>858</v>
      </c>
    </row>
    <row r="291" spans="2:5">
      <c r="B291" s="6">
        <v>108</v>
      </c>
      <c r="C291" s="6" t="s">
        <v>655</v>
      </c>
      <c r="D291" s="6">
        <v>2</v>
      </c>
      <c r="E291" s="6" t="s">
        <v>859</v>
      </c>
    </row>
    <row r="292" spans="2:5">
      <c r="B292" s="6">
        <v>108</v>
      </c>
      <c r="C292" s="6" t="s">
        <v>459</v>
      </c>
      <c r="D292" s="6">
        <v>3</v>
      </c>
      <c r="E292" s="6" t="s">
        <v>860</v>
      </c>
    </row>
    <row r="293" spans="2:5">
      <c r="B293" s="6">
        <v>107</v>
      </c>
      <c r="C293" s="6" t="s">
        <v>824</v>
      </c>
      <c r="D293" s="6">
        <v>1</v>
      </c>
      <c r="E293" s="6" t="s">
        <v>861</v>
      </c>
    </row>
    <row r="294" spans="2:5">
      <c r="B294" s="6">
        <v>107</v>
      </c>
      <c r="C294" s="6" t="s">
        <v>722</v>
      </c>
      <c r="D294" s="6">
        <v>2</v>
      </c>
      <c r="E294" s="6" t="s">
        <v>862</v>
      </c>
    </row>
    <row r="295" spans="2:5">
      <c r="B295" s="6">
        <v>107</v>
      </c>
      <c r="C295" s="6" t="s">
        <v>853</v>
      </c>
      <c r="D295" s="6">
        <v>3</v>
      </c>
      <c r="E295" s="6" t="s">
        <v>863</v>
      </c>
    </row>
    <row r="296" spans="2:5">
      <c r="B296" s="6">
        <v>107</v>
      </c>
      <c r="C296" s="6" t="s">
        <v>746</v>
      </c>
      <c r="D296" s="6">
        <v>4</v>
      </c>
      <c r="E296" s="6" t="s">
        <v>864</v>
      </c>
    </row>
    <row r="297" spans="2:5">
      <c r="B297" s="6">
        <v>107</v>
      </c>
      <c r="C297" s="6" t="s">
        <v>822</v>
      </c>
      <c r="D297" s="6">
        <v>5</v>
      </c>
      <c r="E297" s="6" t="s">
        <v>865</v>
      </c>
    </row>
    <row r="298" spans="2:5">
      <c r="B298" s="6">
        <v>107</v>
      </c>
      <c r="C298" s="6" t="s">
        <v>655</v>
      </c>
      <c r="D298" s="6">
        <v>6</v>
      </c>
      <c r="E298" s="6" t="s">
        <v>864</v>
      </c>
    </row>
    <row r="299" spans="2:5">
      <c r="B299" s="6">
        <v>106</v>
      </c>
      <c r="C299" s="6" t="s">
        <v>647</v>
      </c>
      <c r="D299" s="6">
        <v>1</v>
      </c>
      <c r="E299" s="6" t="s">
        <v>866</v>
      </c>
    </row>
    <row r="300" spans="2:5">
      <c r="B300" s="6">
        <v>106</v>
      </c>
      <c r="C300" s="6" t="s">
        <v>853</v>
      </c>
      <c r="D300" s="6">
        <v>2</v>
      </c>
      <c r="E300" s="6" t="s">
        <v>867</v>
      </c>
    </row>
    <row r="301" spans="2:5">
      <c r="B301" s="6">
        <v>106</v>
      </c>
      <c r="C301" s="6" t="s">
        <v>868</v>
      </c>
      <c r="D301" s="6">
        <v>3</v>
      </c>
      <c r="E301" s="6" t="s">
        <v>869</v>
      </c>
    </row>
    <row r="302" spans="2:5">
      <c r="B302" s="6">
        <v>106</v>
      </c>
      <c r="C302" s="6" t="s">
        <v>655</v>
      </c>
      <c r="D302" s="6">
        <v>4</v>
      </c>
      <c r="E302" s="6" t="s">
        <v>870</v>
      </c>
    </row>
    <row r="303" spans="2:5">
      <c r="B303" s="6">
        <v>105</v>
      </c>
      <c r="C303" s="6" t="s">
        <v>871</v>
      </c>
      <c r="D303" s="6">
        <v>1</v>
      </c>
      <c r="E303" s="6" t="s">
        <v>872</v>
      </c>
    </row>
    <row r="304" spans="2:5">
      <c r="B304" s="6">
        <v>105</v>
      </c>
      <c r="C304" s="6" t="s">
        <v>706</v>
      </c>
      <c r="D304" s="6">
        <v>2</v>
      </c>
      <c r="E304" s="6" t="s">
        <v>873</v>
      </c>
    </row>
    <row r="305" spans="2:5">
      <c r="B305" s="6">
        <v>105</v>
      </c>
      <c r="C305" s="6" t="s">
        <v>485</v>
      </c>
      <c r="D305" s="6">
        <v>3</v>
      </c>
      <c r="E305" s="6" t="s">
        <v>874</v>
      </c>
    </row>
    <row r="306" spans="2:5">
      <c r="B306" s="6">
        <v>105</v>
      </c>
      <c r="C306" s="6" t="s">
        <v>822</v>
      </c>
      <c r="D306" s="6">
        <v>4</v>
      </c>
      <c r="E306" s="6" t="s">
        <v>875</v>
      </c>
    </row>
    <row r="307" spans="2:5">
      <c r="B307" s="6">
        <v>105</v>
      </c>
      <c r="C307" s="6" t="s">
        <v>759</v>
      </c>
      <c r="D307" s="6">
        <v>5</v>
      </c>
      <c r="E307" s="6" t="s">
        <v>876</v>
      </c>
    </row>
    <row r="308" spans="2:5">
      <c r="B308" s="6">
        <v>105</v>
      </c>
      <c r="C308" s="6" t="s">
        <v>868</v>
      </c>
      <c r="D308" s="6">
        <v>6</v>
      </c>
      <c r="E308" s="6" t="s">
        <v>877</v>
      </c>
    </row>
    <row r="309" spans="2:5">
      <c r="B309" s="6">
        <v>105</v>
      </c>
      <c r="C309" s="6" t="s">
        <v>759</v>
      </c>
      <c r="D309" s="6">
        <v>7</v>
      </c>
      <c r="E309" s="6" t="s">
        <v>878</v>
      </c>
    </row>
    <row r="310" spans="2:5">
      <c r="B310" s="6">
        <v>105</v>
      </c>
      <c r="C310" s="6" t="s">
        <v>627</v>
      </c>
      <c r="D310" s="6">
        <v>8</v>
      </c>
      <c r="E310" s="6" t="s">
        <v>879</v>
      </c>
    </row>
    <row r="311" spans="2:5">
      <c r="B311" s="6">
        <v>105</v>
      </c>
      <c r="C311" s="6" t="s">
        <v>655</v>
      </c>
      <c r="D311" s="6">
        <v>9</v>
      </c>
      <c r="E311" s="6" t="s">
        <v>880</v>
      </c>
    </row>
    <row r="312" spans="2:5">
      <c r="B312" s="6">
        <v>104</v>
      </c>
      <c r="C312" s="6" t="s">
        <v>642</v>
      </c>
      <c r="D312" s="6">
        <v>1</v>
      </c>
      <c r="E312" s="6" t="s">
        <v>881</v>
      </c>
    </row>
    <row r="313" spans="2:5">
      <c r="B313" s="6">
        <v>104</v>
      </c>
      <c r="C313" s="6" t="s">
        <v>868</v>
      </c>
      <c r="D313" s="6">
        <v>2</v>
      </c>
      <c r="E313" s="6" t="s">
        <v>882</v>
      </c>
    </row>
    <row r="314" spans="2:5">
      <c r="B314" s="6">
        <v>104</v>
      </c>
      <c r="C314" s="6" t="s">
        <v>824</v>
      </c>
      <c r="D314" s="6">
        <v>3</v>
      </c>
      <c r="E314" s="6" t="s">
        <v>883</v>
      </c>
    </row>
    <row r="315" spans="2:5">
      <c r="B315" s="6">
        <v>104</v>
      </c>
      <c r="C315" s="6" t="s">
        <v>822</v>
      </c>
      <c r="D315" s="6">
        <v>4</v>
      </c>
      <c r="E315" s="6" t="s">
        <v>884</v>
      </c>
    </row>
    <row r="316" spans="2:5">
      <c r="B316" s="6">
        <v>104</v>
      </c>
      <c r="C316" s="6" t="s">
        <v>655</v>
      </c>
      <c r="D316" s="6">
        <v>5</v>
      </c>
      <c r="E316" s="6" t="s">
        <v>885</v>
      </c>
    </row>
    <row r="317" spans="2:5">
      <c r="B317" s="6">
        <v>103</v>
      </c>
      <c r="C317" s="6" t="s">
        <v>746</v>
      </c>
      <c r="D317" s="6">
        <v>1</v>
      </c>
      <c r="E317" s="6" t="s">
        <v>886</v>
      </c>
    </row>
    <row r="318" spans="2:5">
      <c r="B318" s="6">
        <v>103</v>
      </c>
      <c r="C318" s="6" t="s">
        <v>887</v>
      </c>
      <c r="D318" s="6">
        <v>2</v>
      </c>
      <c r="E318" s="6" t="s">
        <v>888</v>
      </c>
    </row>
    <row r="319" spans="2:5">
      <c r="B319" s="6">
        <v>103</v>
      </c>
      <c r="C319" s="6" t="s">
        <v>822</v>
      </c>
      <c r="D319" s="6">
        <v>3</v>
      </c>
      <c r="E319" s="6" t="s">
        <v>889</v>
      </c>
    </row>
    <row r="320" spans="2:5">
      <c r="B320" s="6">
        <v>103</v>
      </c>
      <c r="C320" s="6" t="s">
        <v>642</v>
      </c>
      <c r="D320" s="6">
        <v>4</v>
      </c>
      <c r="E320" s="6" t="s">
        <v>890</v>
      </c>
    </row>
    <row r="321" spans="2:5">
      <c r="B321" s="6">
        <v>103</v>
      </c>
      <c r="C321" s="6" t="s">
        <v>622</v>
      </c>
      <c r="D321" s="6">
        <v>5</v>
      </c>
      <c r="E321" s="6" t="s">
        <v>891</v>
      </c>
    </row>
    <row r="322" spans="2:5">
      <c r="B322" s="6">
        <v>102</v>
      </c>
      <c r="C322" s="6" t="s">
        <v>655</v>
      </c>
      <c r="D322" s="6">
        <v>1</v>
      </c>
      <c r="E322" s="6" t="s">
        <v>892</v>
      </c>
    </row>
    <row r="323" spans="2:5">
      <c r="B323" s="6">
        <v>102</v>
      </c>
      <c r="C323" s="6" t="s">
        <v>759</v>
      </c>
      <c r="D323" s="6">
        <v>2</v>
      </c>
      <c r="E323" s="6" t="s">
        <v>893</v>
      </c>
    </row>
    <row r="324" spans="2:5">
      <c r="B324" s="6">
        <v>102</v>
      </c>
      <c r="C324" s="6" t="s">
        <v>887</v>
      </c>
      <c r="D324" s="6">
        <v>3</v>
      </c>
      <c r="E324" s="6" t="s">
        <v>894</v>
      </c>
    </row>
    <row r="325" spans="2:5">
      <c r="B325" s="6">
        <v>102</v>
      </c>
      <c r="C325" s="6" t="s">
        <v>622</v>
      </c>
      <c r="D325" s="6">
        <v>4</v>
      </c>
      <c r="E325" s="6" t="s">
        <v>895</v>
      </c>
    </row>
    <row r="326" spans="2:5">
      <c r="B326" s="6">
        <v>102</v>
      </c>
      <c r="C326" s="6" t="s">
        <v>887</v>
      </c>
      <c r="D326" s="6">
        <v>5</v>
      </c>
      <c r="E326" s="6" t="s">
        <v>896</v>
      </c>
    </row>
    <row r="327" spans="2:5">
      <c r="B327" s="6">
        <v>102</v>
      </c>
      <c r="C327" s="6" t="s">
        <v>868</v>
      </c>
      <c r="D327" s="6">
        <v>6</v>
      </c>
      <c r="E327" s="6" t="s">
        <v>897</v>
      </c>
    </row>
    <row r="328" spans="2:5">
      <c r="B328" s="6">
        <v>101</v>
      </c>
      <c r="C328" s="6" t="s">
        <v>485</v>
      </c>
      <c r="D328" s="6">
        <v>1</v>
      </c>
      <c r="E328" s="6" t="s">
        <v>898</v>
      </c>
    </row>
    <row r="329" spans="2:5">
      <c r="B329" s="6">
        <v>101</v>
      </c>
      <c r="C329" s="6" t="s">
        <v>887</v>
      </c>
      <c r="D329" s="6">
        <v>2</v>
      </c>
      <c r="E329" s="6" t="s">
        <v>899</v>
      </c>
    </row>
    <row r="330" spans="2:5">
      <c r="B330" s="6">
        <v>101</v>
      </c>
      <c r="C330" s="6" t="s">
        <v>868</v>
      </c>
      <c r="D330" s="6">
        <v>3</v>
      </c>
      <c r="E330" s="6" t="s">
        <v>900</v>
      </c>
    </row>
    <row r="331" spans="2:5">
      <c r="B331" s="6">
        <v>101</v>
      </c>
      <c r="C331" s="6" t="s">
        <v>780</v>
      </c>
      <c r="D331" s="6">
        <v>4</v>
      </c>
      <c r="E331" s="6" t="s">
        <v>901</v>
      </c>
    </row>
    <row r="332" spans="2:5">
      <c r="B332" s="6">
        <v>101</v>
      </c>
      <c r="C332" s="6" t="s">
        <v>902</v>
      </c>
      <c r="D332" s="6">
        <v>5</v>
      </c>
      <c r="E332" s="6" t="s">
        <v>903</v>
      </c>
    </row>
    <row r="333" spans="2:5">
      <c r="B333" s="6">
        <v>101</v>
      </c>
      <c r="C333" s="6" t="s">
        <v>904</v>
      </c>
      <c r="D333" s="6">
        <v>6</v>
      </c>
      <c r="E333" s="6" t="s">
        <v>905</v>
      </c>
    </row>
    <row r="334" spans="2:5">
      <c r="B334" s="6">
        <v>101</v>
      </c>
      <c r="C334" s="6" t="s">
        <v>906</v>
      </c>
      <c r="D334" s="6">
        <v>7</v>
      </c>
      <c r="E334" s="6" t="s">
        <v>907</v>
      </c>
    </row>
    <row r="335" spans="2:5">
      <c r="B335" s="6">
        <v>101</v>
      </c>
      <c r="C335" s="6" t="s">
        <v>722</v>
      </c>
      <c r="D335" s="6">
        <v>8</v>
      </c>
      <c r="E335" s="6" t="s">
        <v>908</v>
      </c>
    </row>
    <row r="336" spans="2:5">
      <c r="B336" s="6">
        <v>101</v>
      </c>
      <c r="C336" s="6" t="s">
        <v>757</v>
      </c>
      <c r="D336" s="6">
        <v>9</v>
      </c>
      <c r="E336" s="6" t="s">
        <v>909</v>
      </c>
    </row>
    <row r="337" spans="2:5">
      <c r="B337" s="6">
        <v>101</v>
      </c>
      <c r="C337" s="6" t="s">
        <v>655</v>
      </c>
      <c r="D337" s="6">
        <v>10</v>
      </c>
      <c r="E337" s="6" t="s">
        <v>910</v>
      </c>
    </row>
    <row r="338" spans="2:5">
      <c r="B338" s="6">
        <v>101</v>
      </c>
      <c r="C338" s="6" t="s">
        <v>759</v>
      </c>
      <c r="D338" s="6">
        <v>11</v>
      </c>
      <c r="E338" s="6" t="s">
        <v>911</v>
      </c>
    </row>
    <row r="339" spans="2:5">
      <c r="B339" s="6">
        <v>101</v>
      </c>
      <c r="C339" s="6" t="s">
        <v>622</v>
      </c>
      <c r="D339" s="6">
        <v>12</v>
      </c>
      <c r="E339" s="6" t="s">
        <v>912</v>
      </c>
    </row>
    <row r="340" spans="2:5">
      <c r="B340" s="6">
        <v>101</v>
      </c>
      <c r="C340" s="6" t="s">
        <v>887</v>
      </c>
      <c r="D340" s="6">
        <v>13</v>
      </c>
      <c r="E340" s="6" t="s">
        <v>913</v>
      </c>
    </row>
    <row r="341" spans="2:5">
      <c r="B341" s="6">
        <v>101</v>
      </c>
      <c r="C341" s="6" t="s">
        <v>642</v>
      </c>
      <c r="D341" s="6">
        <v>14</v>
      </c>
      <c r="E341" s="6" t="s">
        <v>914</v>
      </c>
    </row>
    <row r="342" spans="2:5">
      <c r="B342" s="6">
        <v>101</v>
      </c>
      <c r="C342" s="6" t="s">
        <v>915</v>
      </c>
      <c r="D342" s="6">
        <v>15</v>
      </c>
      <c r="E342" s="6" t="s">
        <v>916</v>
      </c>
    </row>
    <row r="343" spans="2:5">
      <c r="B343" s="6">
        <v>100</v>
      </c>
      <c r="C343" s="6" t="s">
        <v>868</v>
      </c>
      <c r="D343" s="6">
        <v>1</v>
      </c>
      <c r="E343" s="6" t="s">
        <v>917</v>
      </c>
    </row>
    <row r="344" spans="2:5">
      <c r="B344" s="6">
        <v>100</v>
      </c>
      <c r="C344" s="6" t="s">
        <v>824</v>
      </c>
      <c r="D344" s="6">
        <v>2</v>
      </c>
      <c r="E344" s="6" t="s">
        <v>918</v>
      </c>
    </row>
    <row r="345" spans="2:5">
      <c r="B345" s="6">
        <v>100</v>
      </c>
      <c r="C345" s="6" t="s">
        <v>902</v>
      </c>
      <c r="D345" s="6">
        <v>3</v>
      </c>
      <c r="E345" s="6" t="s">
        <v>919</v>
      </c>
    </row>
    <row r="346" spans="2:5">
      <c r="B346" s="6">
        <v>100</v>
      </c>
      <c r="C346" s="6" t="s">
        <v>887</v>
      </c>
      <c r="D346" s="6">
        <v>4</v>
      </c>
      <c r="E346" s="6" t="s">
        <v>920</v>
      </c>
    </row>
    <row r="347" spans="2:5">
      <c r="B347" s="6">
        <v>100</v>
      </c>
      <c r="C347" s="6" t="s">
        <v>831</v>
      </c>
      <c r="D347" s="6">
        <v>5</v>
      </c>
      <c r="E347" s="6" t="s">
        <v>921</v>
      </c>
    </row>
    <row r="348" spans="2:5">
      <c r="B348" s="6">
        <v>100</v>
      </c>
      <c r="C348" s="6" t="s">
        <v>746</v>
      </c>
      <c r="D348" s="6">
        <v>6</v>
      </c>
      <c r="E348" s="6" t="s">
        <v>920</v>
      </c>
    </row>
    <row r="349" spans="2:5">
      <c r="B349" s="6">
        <v>100</v>
      </c>
      <c r="C349" s="6" t="s">
        <v>655</v>
      </c>
      <c r="D349" s="6">
        <v>7</v>
      </c>
      <c r="E349" s="6" t="s">
        <v>922</v>
      </c>
    </row>
    <row r="350" spans="2:5">
      <c r="B350" s="6">
        <v>100</v>
      </c>
      <c r="C350" s="6" t="s">
        <v>485</v>
      </c>
      <c r="D350" s="6">
        <v>8</v>
      </c>
      <c r="E350" s="6" t="s">
        <v>923</v>
      </c>
    </row>
    <row r="351" spans="2:5">
      <c r="B351" s="6">
        <v>100</v>
      </c>
      <c r="C351" s="6" t="s">
        <v>622</v>
      </c>
      <c r="D351" s="6">
        <v>9</v>
      </c>
      <c r="E351" s="6" t="s">
        <v>924</v>
      </c>
    </row>
    <row r="352" spans="2:5">
      <c r="B352" s="6">
        <v>100</v>
      </c>
      <c r="C352" s="6" t="s">
        <v>822</v>
      </c>
      <c r="D352" s="6">
        <v>10</v>
      </c>
      <c r="E352" s="6" t="s">
        <v>925</v>
      </c>
    </row>
    <row r="353" spans="2:5">
      <c r="B353" s="6">
        <v>100</v>
      </c>
      <c r="C353" s="6" t="s">
        <v>642</v>
      </c>
      <c r="D353" s="6">
        <v>11</v>
      </c>
      <c r="E353" s="6" t="s">
        <v>926</v>
      </c>
    </row>
    <row r="354" spans="2:5">
      <c r="B354" s="6">
        <v>100</v>
      </c>
      <c r="C354" s="6" t="s">
        <v>757</v>
      </c>
      <c r="D354" s="6">
        <v>12</v>
      </c>
      <c r="E354" s="6" t="s">
        <v>927</v>
      </c>
    </row>
    <row r="355" spans="2:5">
      <c r="B355" s="6">
        <v>100</v>
      </c>
      <c r="C355" s="6" t="s">
        <v>542</v>
      </c>
      <c r="D355" s="6">
        <v>13</v>
      </c>
      <c r="E355" s="6" t="s">
        <v>928</v>
      </c>
    </row>
    <row r="356" spans="2:5">
      <c r="B356" s="6">
        <v>100</v>
      </c>
      <c r="C356" s="6" t="s">
        <v>722</v>
      </c>
      <c r="D356" s="6">
        <v>14</v>
      </c>
      <c r="E356" s="6" t="s">
        <v>920</v>
      </c>
    </row>
    <row r="357" spans="2:5">
      <c r="B357" s="6">
        <v>100</v>
      </c>
      <c r="C357" s="6" t="s">
        <v>780</v>
      </c>
      <c r="D357" s="6">
        <v>15</v>
      </c>
      <c r="E357" s="6" t="s">
        <v>929</v>
      </c>
    </row>
    <row r="358" spans="2:5">
      <c r="B358" s="6">
        <v>99</v>
      </c>
      <c r="C358" s="6" t="s">
        <v>759</v>
      </c>
      <c r="D358" s="6">
        <v>1</v>
      </c>
      <c r="E358" s="6" t="s">
        <v>930</v>
      </c>
    </row>
    <row r="359" spans="2:5">
      <c r="B359" s="6">
        <v>99</v>
      </c>
      <c r="C359" s="6" t="s">
        <v>824</v>
      </c>
      <c r="D359" s="6">
        <v>2</v>
      </c>
      <c r="E359" s="6" t="s">
        <v>931</v>
      </c>
    </row>
    <row r="360" spans="2:5">
      <c r="B360" s="6">
        <v>99</v>
      </c>
      <c r="C360" s="6" t="s">
        <v>831</v>
      </c>
      <c r="D360" s="6">
        <v>3</v>
      </c>
      <c r="E360" s="6" t="s">
        <v>932</v>
      </c>
    </row>
    <row r="361" spans="2:5">
      <c r="B361" s="6">
        <v>99</v>
      </c>
      <c r="C361" s="6" t="s">
        <v>655</v>
      </c>
      <c r="D361" s="6">
        <v>4</v>
      </c>
      <c r="E361" s="6" t="s">
        <v>933</v>
      </c>
    </row>
    <row r="362" spans="2:5">
      <c r="B362" s="6">
        <v>99</v>
      </c>
      <c r="C362" s="6" t="s">
        <v>642</v>
      </c>
      <c r="D362" s="6">
        <v>5</v>
      </c>
      <c r="E362" s="6" t="s">
        <v>934</v>
      </c>
    </row>
    <row r="363" spans="2:5">
      <c r="B363" s="6">
        <v>99</v>
      </c>
      <c r="C363" s="6" t="s">
        <v>915</v>
      </c>
      <c r="D363" s="6">
        <v>6</v>
      </c>
      <c r="E363" s="6" t="s">
        <v>935</v>
      </c>
    </row>
    <row r="364" spans="2:5">
      <c r="B364" s="6">
        <v>99</v>
      </c>
      <c r="C364" s="6" t="s">
        <v>722</v>
      </c>
      <c r="D364" s="6">
        <v>7</v>
      </c>
      <c r="E364" s="6" t="s">
        <v>936</v>
      </c>
    </row>
    <row r="365" spans="2:5">
      <c r="B365" s="6">
        <v>98</v>
      </c>
      <c r="C365" s="6" t="s">
        <v>868</v>
      </c>
      <c r="D365" s="6">
        <v>1</v>
      </c>
      <c r="E365" s="6" t="s">
        <v>937</v>
      </c>
    </row>
    <row r="366" spans="2:5">
      <c r="B366" s="6">
        <v>98</v>
      </c>
      <c r="C366" s="6" t="s">
        <v>871</v>
      </c>
      <c r="D366" s="6">
        <v>2</v>
      </c>
      <c r="E366" s="6" t="s">
        <v>938</v>
      </c>
    </row>
    <row r="367" spans="2:5">
      <c r="B367" s="6">
        <v>98</v>
      </c>
      <c r="C367" s="6" t="s">
        <v>746</v>
      </c>
      <c r="D367" s="6">
        <v>3</v>
      </c>
      <c r="E367" s="6" t="s">
        <v>939</v>
      </c>
    </row>
    <row r="368" spans="2:5">
      <c r="B368" s="6">
        <v>98</v>
      </c>
      <c r="C368" s="6" t="s">
        <v>757</v>
      </c>
      <c r="D368" s="6">
        <v>4</v>
      </c>
      <c r="E368" s="6" t="s">
        <v>940</v>
      </c>
    </row>
    <row r="369" spans="2:5">
      <c r="B369" s="6">
        <v>98</v>
      </c>
      <c r="C369" s="6" t="s">
        <v>941</v>
      </c>
      <c r="D369" s="6">
        <v>5</v>
      </c>
      <c r="E369" s="6" t="s">
        <v>942</v>
      </c>
    </row>
    <row r="370" spans="2:5">
      <c r="B370" s="6">
        <v>98</v>
      </c>
      <c r="C370" s="6" t="s">
        <v>622</v>
      </c>
      <c r="D370" s="6">
        <v>6</v>
      </c>
      <c r="E370" s="6" t="s">
        <v>943</v>
      </c>
    </row>
    <row r="371" spans="2:5">
      <c r="B371" s="6">
        <v>98</v>
      </c>
      <c r="C371" s="6" t="s">
        <v>944</v>
      </c>
      <c r="D371" s="6">
        <v>7</v>
      </c>
      <c r="E371" s="6" t="s">
        <v>945</v>
      </c>
    </row>
    <row r="372" spans="2:5">
      <c r="B372" s="6">
        <v>98</v>
      </c>
      <c r="C372" s="6" t="s">
        <v>831</v>
      </c>
      <c r="D372" s="6">
        <v>8</v>
      </c>
      <c r="E372" s="6" t="s">
        <v>946</v>
      </c>
    </row>
    <row r="373" spans="2:5">
      <c r="B373" s="6">
        <v>98</v>
      </c>
      <c r="C373" s="6" t="s">
        <v>627</v>
      </c>
      <c r="D373" s="6">
        <v>9</v>
      </c>
      <c r="E373" s="6" t="s">
        <v>947</v>
      </c>
    </row>
    <row r="374" spans="2:5">
      <c r="B374" s="6">
        <v>98</v>
      </c>
      <c r="C374" s="6" t="s">
        <v>655</v>
      </c>
      <c r="D374" s="6">
        <v>10</v>
      </c>
      <c r="E374" s="6" t="s">
        <v>948</v>
      </c>
    </row>
    <row r="375" spans="2:5">
      <c r="B375" s="6">
        <v>97</v>
      </c>
      <c r="C375" s="6" t="s">
        <v>868</v>
      </c>
      <c r="D375" s="6">
        <v>1</v>
      </c>
      <c r="E375" s="6" t="s">
        <v>949</v>
      </c>
    </row>
    <row r="376" spans="2:5">
      <c r="B376" s="6">
        <v>97</v>
      </c>
      <c r="C376" s="6" t="s">
        <v>950</v>
      </c>
      <c r="D376" s="6">
        <v>2</v>
      </c>
      <c r="E376" s="6" t="s">
        <v>951</v>
      </c>
    </row>
    <row r="377" spans="2:5">
      <c r="B377" s="6">
        <v>97</v>
      </c>
      <c r="C377" s="6" t="s">
        <v>952</v>
      </c>
      <c r="D377" s="6">
        <v>3</v>
      </c>
      <c r="E377" s="6" t="s">
        <v>953</v>
      </c>
    </row>
    <row r="378" spans="2:5">
      <c r="B378" s="6">
        <v>96</v>
      </c>
      <c r="C378" s="6" t="s">
        <v>868</v>
      </c>
      <c r="D378" s="6">
        <v>1</v>
      </c>
      <c r="E378" s="6" t="s">
        <v>954</v>
      </c>
    </row>
    <row r="379" spans="2:5">
      <c r="B379" s="6">
        <v>96</v>
      </c>
      <c r="C379" s="6" t="s">
        <v>722</v>
      </c>
      <c r="D379" s="6">
        <v>2</v>
      </c>
      <c r="E379" s="6" t="s">
        <v>955</v>
      </c>
    </row>
    <row r="380" spans="2:5">
      <c r="B380" s="6">
        <v>96</v>
      </c>
      <c r="C380" s="6" t="s">
        <v>824</v>
      </c>
      <c r="D380" s="6">
        <v>3</v>
      </c>
      <c r="E380" s="6" t="s">
        <v>956</v>
      </c>
    </row>
    <row r="381" spans="2:5">
      <c r="B381" s="6">
        <v>96</v>
      </c>
      <c r="C381" s="6" t="s">
        <v>822</v>
      </c>
      <c r="D381" s="6">
        <v>4</v>
      </c>
      <c r="E381" s="6" t="s">
        <v>957</v>
      </c>
    </row>
    <row r="382" spans="2:5">
      <c r="B382" s="6">
        <v>96</v>
      </c>
      <c r="C382" s="6" t="s">
        <v>787</v>
      </c>
      <c r="D382" s="6">
        <v>5</v>
      </c>
      <c r="E382" s="6" t="s">
        <v>958</v>
      </c>
    </row>
    <row r="383" spans="2:5">
      <c r="B383" s="6">
        <v>96</v>
      </c>
      <c r="C383" s="6" t="s">
        <v>627</v>
      </c>
      <c r="D383" s="6">
        <v>6</v>
      </c>
      <c r="E383" s="6" t="s">
        <v>959</v>
      </c>
    </row>
    <row r="384" spans="2:5">
      <c r="B384" s="6">
        <v>96</v>
      </c>
      <c r="C384" s="6" t="s">
        <v>463</v>
      </c>
      <c r="D384" s="6">
        <v>7</v>
      </c>
      <c r="E384" s="6" t="s">
        <v>960</v>
      </c>
    </row>
    <row r="385" spans="2:5">
      <c r="B385" s="6">
        <v>95</v>
      </c>
      <c r="C385" s="6" t="s">
        <v>642</v>
      </c>
      <c r="D385" s="6">
        <v>1</v>
      </c>
      <c r="E385" s="6" t="s">
        <v>961</v>
      </c>
    </row>
    <row r="386" spans="2:5">
      <c r="B386" s="6">
        <v>95</v>
      </c>
      <c r="C386" s="6" t="s">
        <v>640</v>
      </c>
      <c r="D386" s="6">
        <v>2</v>
      </c>
      <c r="E386" s="6" t="s">
        <v>962</v>
      </c>
    </row>
    <row r="387" spans="2:5">
      <c r="B387" s="6">
        <v>95</v>
      </c>
      <c r="C387" s="6" t="s">
        <v>806</v>
      </c>
      <c r="D387" s="6">
        <v>3</v>
      </c>
      <c r="E387" s="6" t="s">
        <v>963</v>
      </c>
    </row>
    <row r="388" spans="2:5">
      <c r="B388" s="6">
        <v>95</v>
      </c>
      <c r="C388" s="6" t="s">
        <v>655</v>
      </c>
      <c r="D388" s="6">
        <v>4</v>
      </c>
      <c r="E388" s="6" t="s">
        <v>964</v>
      </c>
    </row>
    <row r="389" spans="2:5">
      <c r="B389" s="6">
        <v>95</v>
      </c>
      <c r="C389" s="6" t="s">
        <v>824</v>
      </c>
      <c r="D389" s="6">
        <v>5</v>
      </c>
      <c r="E389" s="6" t="s">
        <v>965</v>
      </c>
    </row>
    <row r="390" spans="2:5">
      <c r="B390" s="6">
        <v>95</v>
      </c>
      <c r="C390" s="6" t="s">
        <v>757</v>
      </c>
      <c r="D390" s="6">
        <v>6</v>
      </c>
      <c r="E390" s="6" t="s">
        <v>966</v>
      </c>
    </row>
    <row r="391" spans="2:5">
      <c r="B391" s="6">
        <v>94</v>
      </c>
      <c r="C391" s="6" t="s">
        <v>787</v>
      </c>
      <c r="D391" s="6">
        <v>1</v>
      </c>
      <c r="E391" s="6" t="s">
        <v>967</v>
      </c>
    </row>
    <row r="392" spans="2:5">
      <c r="B392" s="6">
        <v>94</v>
      </c>
      <c r="C392" s="6" t="s">
        <v>968</v>
      </c>
      <c r="D392" s="6">
        <v>2</v>
      </c>
      <c r="E392" s="6" t="s">
        <v>969</v>
      </c>
    </row>
    <row r="393" spans="2:5">
      <c r="B393" s="6">
        <v>94</v>
      </c>
      <c r="C393" s="6" t="s">
        <v>831</v>
      </c>
      <c r="D393" s="6">
        <v>3</v>
      </c>
      <c r="E393" s="6" t="s">
        <v>599</v>
      </c>
    </row>
    <row r="394" spans="2:5">
      <c r="B394" s="6">
        <v>94</v>
      </c>
      <c r="C394" s="6" t="s">
        <v>757</v>
      </c>
      <c r="D394" s="6">
        <v>4</v>
      </c>
      <c r="E394" s="6" t="s">
        <v>969</v>
      </c>
    </row>
    <row r="395" spans="2:5">
      <c r="B395" s="6">
        <v>94</v>
      </c>
      <c r="C395" s="6" t="s">
        <v>627</v>
      </c>
      <c r="D395" s="6">
        <v>5</v>
      </c>
      <c r="E395" s="6" t="s">
        <v>970</v>
      </c>
    </row>
    <row r="396" spans="2:5">
      <c r="B396" s="6">
        <v>94</v>
      </c>
      <c r="C396" s="6" t="s">
        <v>971</v>
      </c>
      <c r="D396" s="6">
        <v>6</v>
      </c>
      <c r="E396" s="6" t="s">
        <v>972</v>
      </c>
    </row>
    <row r="397" spans="2:5">
      <c r="B397" s="6">
        <v>94</v>
      </c>
      <c r="C397" s="6" t="s">
        <v>629</v>
      </c>
      <c r="D397" s="6">
        <v>7</v>
      </c>
      <c r="E397" s="6" t="s">
        <v>973</v>
      </c>
    </row>
    <row r="398" spans="2:5">
      <c r="B398" s="6">
        <v>94</v>
      </c>
      <c r="C398" s="6" t="s">
        <v>974</v>
      </c>
      <c r="D398" s="6">
        <v>8</v>
      </c>
      <c r="E398" s="6" t="s">
        <v>969</v>
      </c>
    </row>
    <row r="399" spans="2:5">
      <c r="B399" s="6">
        <v>94</v>
      </c>
      <c r="C399" s="6" t="s">
        <v>640</v>
      </c>
      <c r="D399" s="6">
        <v>9</v>
      </c>
      <c r="E399" s="6" t="s">
        <v>975</v>
      </c>
    </row>
    <row r="400" spans="2:5">
      <c r="B400" s="6">
        <v>94</v>
      </c>
      <c r="C400" s="6" t="s">
        <v>542</v>
      </c>
      <c r="D400" s="6">
        <v>10</v>
      </c>
      <c r="E400" s="6" t="s">
        <v>976</v>
      </c>
    </row>
    <row r="401" spans="2:5">
      <c r="B401" s="6">
        <v>94</v>
      </c>
      <c r="C401" s="6" t="s">
        <v>642</v>
      </c>
      <c r="D401" s="6">
        <v>11</v>
      </c>
      <c r="E401" s="6" t="s">
        <v>977</v>
      </c>
    </row>
    <row r="402" spans="2:5">
      <c r="B402" s="6">
        <v>93</v>
      </c>
      <c r="C402" s="6" t="s">
        <v>759</v>
      </c>
      <c r="D402" s="6">
        <v>1</v>
      </c>
      <c r="E402" s="6" t="s">
        <v>978</v>
      </c>
    </row>
    <row r="403" spans="2:5">
      <c r="B403" s="6">
        <v>93</v>
      </c>
      <c r="C403" s="6" t="s">
        <v>746</v>
      </c>
      <c r="D403" s="6">
        <v>2</v>
      </c>
      <c r="E403" s="6" t="s">
        <v>979</v>
      </c>
    </row>
    <row r="404" spans="2:5">
      <c r="B404" s="6">
        <v>93</v>
      </c>
      <c r="C404" s="6" t="s">
        <v>759</v>
      </c>
      <c r="D404" s="6">
        <v>3</v>
      </c>
      <c r="E404" s="6" t="s">
        <v>980</v>
      </c>
    </row>
    <row r="405" spans="2:5">
      <c r="B405" s="6">
        <v>93</v>
      </c>
      <c r="C405" s="6" t="s">
        <v>950</v>
      </c>
      <c r="D405" s="6">
        <v>4</v>
      </c>
      <c r="E405" s="6" t="s">
        <v>981</v>
      </c>
    </row>
    <row r="406" spans="2:5">
      <c r="B406" s="6">
        <v>93</v>
      </c>
      <c r="C406" s="6" t="s">
        <v>759</v>
      </c>
      <c r="D406" s="6">
        <v>5</v>
      </c>
      <c r="E406" s="6" t="s">
        <v>982</v>
      </c>
    </row>
    <row r="407" spans="2:5">
      <c r="B407" s="6">
        <v>93</v>
      </c>
      <c r="C407" s="6" t="s">
        <v>629</v>
      </c>
      <c r="D407" s="6">
        <v>6</v>
      </c>
      <c r="E407" s="6" t="s">
        <v>983</v>
      </c>
    </row>
    <row r="408" spans="2:5">
      <c r="B408" s="6">
        <v>93</v>
      </c>
      <c r="C408" s="6" t="s">
        <v>759</v>
      </c>
      <c r="D408" s="6">
        <v>7</v>
      </c>
      <c r="E408" s="6" t="s">
        <v>984</v>
      </c>
    </row>
    <row r="409" spans="2:5">
      <c r="B409" s="6">
        <v>93</v>
      </c>
      <c r="C409" s="6" t="s">
        <v>868</v>
      </c>
      <c r="D409" s="6">
        <v>8</v>
      </c>
      <c r="E409" s="6" t="s">
        <v>985</v>
      </c>
    </row>
    <row r="410" spans="2:5">
      <c r="B410" s="6">
        <v>93</v>
      </c>
      <c r="C410" s="6" t="s">
        <v>757</v>
      </c>
      <c r="D410" s="6">
        <v>9</v>
      </c>
      <c r="E410" s="6" t="s">
        <v>986</v>
      </c>
    </row>
    <row r="411" spans="2:5">
      <c r="B411" s="6">
        <v>93</v>
      </c>
      <c r="C411" s="6" t="s">
        <v>759</v>
      </c>
      <c r="D411" s="6">
        <v>10</v>
      </c>
      <c r="E411" s="6" t="s">
        <v>987</v>
      </c>
    </row>
    <row r="412" spans="2:5">
      <c r="B412" s="6">
        <v>93</v>
      </c>
      <c r="C412" s="6" t="s">
        <v>655</v>
      </c>
      <c r="D412" s="6">
        <v>11</v>
      </c>
      <c r="E412" s="6" t="s">
        <v>988</v>
      </c>
    </row>
    <row r="413" spans="2:5">
      <c r="B413" s="6">
        <v>93</v>
      </c>
      <c r="C413" s="6" t="s">
        <v>831</v>
      </c>
      <c r="D413" s="6">
        <v>12</v>
      </c>
      <c r="E413" s="6" t="s">
        <v>989</v>
      </c>
    </row>
    <row r="414" spans="2:5">
      <c r="B414" s="6">
        <v>93</v>
      </c>
      <c r="C414" s="6" t="s">
        <v>759</v>
      </c>
      <c r="D414" s="6">
        <v>13</v>
      </c>
      <c r="E414" s="6" t="s">
        <v>990</v>
      </c>
    </row>
    <row r="415" spans="2:5">
      <c r="B415" s="6">
        <v>93</v>
      </c>
      <c r="C415" s="6" t="s">
        <v>640</v>
      </c>
      <c r="D415" s="6">
        <v>14</v>
      </c>
      <c r="E415" s="6" t="s">
        <v>991</v>
      </c>
    </row>
    <row r="416" spans="2:5">
      <c r="B416" s="6">
        <v>93</v>
      </c>
      <c r="C416" s="6" t="s">
        <v>642</v>
      </c>
      <c r="D416" s="6">
        <v>15</v>
      </c>
      <c r="E416" s="6" t="s">
        <v>992</v>
      </c>
    </row>
    <row r="417" spans="2:5">
      <c r="B417" s="6">
        <v>93</v>
      </c>
      <c r="C417" s="6" t="s">
        <v>737</v>
      </c>
      <c r="D417" s="6">
        <v>16</v>
      </c>
      <c r="E417" s="6" t="s">
        <v>993</v>
      </c>
    </row>
    <row r="418" spans="2:5">
      <c r="B418" s="6">
        <v>93</v>
      </c>
      <c r="C418" s="6" t="s">
        <v>542</v>
      </c>
      <c r="D418" s="6">
        <v>17</v>
      </c>
      <c r="E418" s="6" t="s">
        <v>994</v>
      </c>
    </row>
    <row r="419" spans="2:5">
      <c r="B419" s="6">
        <v>92</v>
      </c>
      <c r="C419" s="6" t="s">
        <v>950</v>
      </c>
      <c r="D419" s="6">
        <v>1</v>
      </c>
      <c r="E419" s="6" t="s">
        <v>995</v>
      </c>
    </row>
    <row r="420" spans="2:5">
      <c r="B420" s="6">
        <v>92</v>
      </c>
      <c r="C420" s="6" t="s">
        <v>868</v>
      </c>
      <c r="D420" s="6">
        <v>2</v>
      </c>
      <c r="E420" s="6" t="s">
        <v>996</v>
      </c>
    </row>
    <row r="421" spans="2:5">
      <c r="B421" s="6">
        <v>92</v>
      </c>
      <c r="C421" s="6" t="s">
        <v>642</v>
      </c>
      <c r="D421" s="6">
        <v>3</v>
      </c>
      <c r="E421" s="6" t="s">
        <v>997</v>
      </c>
    </row>
    <row r="422" spans="2:5">
      <c r="B422" s="6">
        <v>91</v>
      </c>
      <c r="C422" s="6" t="s">
        <v>868</v>
      </c>
      <c r="D422" s="6">
        <v>1</v>
      </c>
      <c r="E422" s="6" t="s">
        <v>998</v>
      </c>
    </row>
    <row r="423" spans="2:5">
      <c r="B423" s="6">
        <v>91</v>
      </c>
      <c r="C423" s="6" t="s">
        <v>759</v>
      </c>
      <c r="D423" s="6">
        <v>2</v>
      </c>
      <c r="E423" s="6" t="s">
        <v>999</v>
      </c>
    </row>
    <row r="424" spans="2:5">
      <c r="B424" s="6">
        <v>91</v>
      </c>
      <c r="C424" s="6" t="s">
        <v>831</v>
      </c>
      <c r="D424" s="6">
        <v>3</v>
      </c>
      <c r="E424" s="6" t="s">
        <v>1000</v>
      </c>
    </row>
    <row r="425" spans="2:5">
      <c r="B425" s="6">
        <v>91</v>
      </c>
      <c r="C425" s="6" t="s">
        <v>642</v>
      </c>
      <c r="D425" s="6">
        <v>4</v>
      </c>
      <c r="E425" s="6" t="s">
        <v>1001</v>
      </c>
    </row>
    <row r="426" spans="2:5">
      <c r="B426" s="6">
        <v>90</v>
      </c>
      <c r="C426" s="6" t="s">
        <v>831</v>
      </c>
      <c r="D426" s="6">
        <v>1</v>
      </c>
      <c r="E426" s="6" t="s">
        <v>1002</v>
      </c>
    </row>
    <row r="427" spans="2:5">
      <c r="B427" s="6">
        <v>90</v>
      </c>
      <c r="C427" s="6" t="s">
        <v>1003</v>
      </c>
      <c r="D427" s="6">
        <v>2</v>
      </c>
      <c r="E427" s="6" t="s">
        <v>1004</v>
      </c>
    </row>
    <row r="428" spans="2:5">
      <c r="B428" s="6">
        <v>88</v>
      </c>
      <c r="C428" s="6" t="s">
        <v>622</v>
      </c>
      <c r="D428" s="6">
        <v>1</v>
      </c>
      <c r="E428" s="6" t="s">
        <v>1005</v>
      </c>
    </row>
    <row r="429" spans="2:5">
      <c r="B429" s="6">
        <v>88</v>
      </c>
      <c r="C429" s="6" t="s">
        <v>944</v>
      </c>
      <c r="D429" s="6">
        <v>2</v>
      </c>
      <c r="E429" s="6" t="s">
        <v>1006</v>
      </c>
    </row>
    <row r="430" spans="2:5">
      <c r="B430" s="6">
        <v>88</v>
      </c>
      <c r="C430" s="6" t="s">
        <v>706</v>
      </c>
      <c r="D430" s="6">
        <v>3</v>
      </c>
      <c r="E430" s="6" t="s">
        <v>1007</v>
      </c>
    </row>
    <row r="431" spans="2:5">
      <c r="B431" s="6">
        <v>88</v>
      </c>
      <c r="C431" s="6" t="s">
        <v>655</v>
      </c>
      <c r="D431" s="6">
        <v>4</v>
      </c>
      <c r="E431" s="6" t="s">
        <v>1008</v>
      </c>
    </row>
    <row r="432" spans="2:5">
      <c r="B432" s="6">
        <v>86</v>
      </c>
      <c r="C432" s="6" t="s">
        <v>1009</v>
      </c>
      <c r="D432" s="6">
        <v>1</v>
      </c>
      <c r="E432" s="6" t="s">
        <v>1010</v>
      </c>
    </row>
    <row r="433" spans="2:5">
      <c r="B433" s="6">
        <v>86</v>
      </c>
      <c r="C433" s="6" t="s">
        <v>486</v>
      </c>
      <c r="D433" s="6">
        <v>2</v>
      </c>
      <c r="E433" s="6" t="s">
        <v>1011</v>
      </c>
    </row>
    <row r="434" spans="2:5">
      <c r="B434" s="6">
        <v>86</v>
      </c>
      <c r="C434" s="6" t="s">
        <v>944</v>
      </c>
      <c r="D434" s="6">
        <v>3</v>
      </c>
      <c r="E434" s="6" t="s">
        <v>1012</v>
      </c>
    </row>
    <row r="435" spans="2:5">
      <c r="B435" s="6">
        <v>86</v>
      </c>
      <c r="C435" s="6" t="s">
        <v>746</v>
      </c>
      <c r="D435" s="6">
        <v>4</v>
      </c>
      <c r="E435" s="6" t="s">
        <v>1013</v>
      </c>
    </row>
    <row r="436" spans="2:5">
      <c r="B436" s="6">
        <v>86</v>
      </c>
      <c r="C436" s="6" t="s">
        <v>766</v>
      </c>
      <c r="D436" s="6">
        <v>5</v>
      </c>
      <c r="E436" s="6" t="s">
        <v>1014</v>
      </c>
    </row>
    <row r="437" spans="2:5">
      <c r="B437" s="6">
        <v>86</v>
      </c>
      <c r="C437" s="6" t="s">
        <v>1015</v>
      </c>
      <c r="D437" s="6">
        <v>6</v>
      </c>
      <c r="E437" s="6" t="s">
        <v>1012</v>
      </c>
    </row>
    <row r="438" spans="2:5">
      <c r="B438" s="6">
        <v>85</v>
      </c>
      <c r="C438" s="6" t="s">
        <v>766</v>
      </c>
      <c r="D438" s="6">
        <v>1</v>
      </c>
      <c r="E438" s="6" t="s">
        <v>1016</v>
      </c>
    </row>
    <row r="439" spans="2:5">
      <c r="B439" s="6">
        <v>85</v>
      </c>
      <c r="C439" s="6" t="s">
        <v>1017</v>
      </c>
      <c r="D439" s="6">
        <v>2</v>
      </c>
      <c r="E439" s="6" t="s">
        <v>1018</v>
      </c>
    </row>
    <row r="440" spans="2:5">
      <c r="B440" s="6">
        <v>85</v>
      </c>
      <c r="C440" s="6" t="s">
        <v>971</v>
      </c>
      <c r="D440" s="6">
        <v>3</v>
      </c>
      <c r="E440" s="6" t="s">
        <v>1019</v>
      </c>
    </row>
    <row r="441" spans="2:5">
      <c r="B441" s="6">
        <v>85</v>
      </c>
      <c r="C441" s="6" t="s">
        <v>759</v>
      </c>
      <c r="D441" s="6">
        <v>4</v>
      </c>
      <c r="E441" s="6" t="s">
        <v>1020</v>
      </c>
    </row>
    <row r="442" spans="2:5">
      <c r="B442" s="6">
        <v>85</v>
      </c>
      <c r="C442" s="6" t="s">
        <v>655</v>
      </c>
      <c r="D442" s="6">
        <v>5</v>
      </c>
      <c r="E442" s="6" t="s">
        <v>1021</v>
      </c>
    </row>
    <row r="443" spans="2:5">
      <c r="B443" s="6">
        <v>85</v>
      </c>
      <c r="C443" s="6" t="s">
        <v>622</v>
      </c>
      <c r="D443" s="6">
        <v>6</v>
      </c>
      <c r="E443" s="6" t="s">
        <v>1022</v>
      </c>
    </row>
    <row r="444" spans="2:5">
      <c r="B444" s="6">
        <v>84</v>
      </c>
      <c r="C444" s="6" t="s">
        <v>1023</v>
      </c>
      <c r="D444" s="6">
        <v>1</v>
      </c>
      <c r="E444" s="6" t="s">
        <v>1024</v>
      </c>
    </row>
    <row r="445" spans="2:5">
      <c r="B445" s="6">
        <v>84</v>
      </c>
      <c r="C445" s="6" t="s">
        <v>971</v>
      </c>
      <c r="D445" s="6">
        <v>2</v>
      </c>
      <c r="E445" s="6" t="s">
        <v>1025</v>
      </c>
    </row>
    <row r="446" spans="2:5">
      <c r="B446" s="6">
        <v>84</v>
      </c>
      <c r="C446" s="6" t="s">
        <v>780</v>
      </c>
      <c r="D446" s="6">
        <v>3</v>
      </c>
      <c r="E446" s="6" t="s">
        <v>1026</v>
      </c>
    </row>
    <row r="447" spans="2:5">
      <c r="B447" s="6">
        <v>84</v>
      </c>
      <c r="C447" s="6" t="s">
        <v>655</v>
      </c>
      <c r="D447" s="6">
        <v>4</v>
      </c>
      <c r="E447" s="6" t="s">
        <v>1027</v>
      </c>
    </row>
    <row r="448" spans="2:5">
      <c r="B448" s="6">
        <v>83</v>
      </c>
      <c r="C448" s="6" t="s">
        <v>622</v>
      </c>
      <c r="D448" s="6">
        <v>1</v>
      </c>
      <c r="E448" s="6" t="s">
        <v>1028</v>
      </c>
    </row>
    <row r="449" spans="2:5">
      <c r="B449" s="6">
        <v>83</v>
      </c>
      <c r="C449" s="6" t="s">
        <v>542</v>
      </c>
      <c r="D449" s="6">
        <v>2</v>
      </c>
      <c r="E449" s="6" t="s">
        <v>1029</v>
      </c>
    </row>
    <row r="450" spans="2:5">
      <c r="B450" s="6">
        <v>83</v>
      </c>
      <c r="C450" s="6" t="s">
        <v>780</v>
      </c>
      <c r="D450" s="6">
        <v>3</v>
      </c>
      <c r="E450" s="6" t="s">
        <v>1030</v>
      </c>
    </row>
    <row r="451" spans="2:5">
      <c r="B451" s="6">
        <v>83</v>
      </c>
      <c r="C451" s="6" t="s">
        <v>655</v>
      </c>
      <c r="D451" s="6">
        <v>4</v>
      </c>
      <c r="E451" s="6" t="s">
        <v>1031</v>
      </c>
    </row>
    <row r="452" spans="2:5">
      <c r="B452" s="6">
        <v>83</v>
      </c>
      <c r="C452" s="6" t="s">
        <v>640</v>
      </c>
      <c r="D452" s="6">
        <v>5</v>
      </c>
      <c r="E452" s="6" t="s">
        <v>1032</v>
      </c>
    </row>
    <row r="453" spans="2:5">
      <c r="B453" s="6">
        <v>82</v>
      </c>
      <c r="C453" s="6" t="s">
        <v>622</v>
      </c>
      <c r="D453" s="6">
        <v>1</v>
      </c>
      <c r="E453" s="6" t="s">
        <v>1033</v>
      </c>
    </row>
    <row r="454" spans="2:5">
      <c r="B454" s="6">
        <v>82</v>
      </c>
      <c r="C454" s="6" t="s">
        <v>759</v>
      </c>
      <c r="D454" s="6">
        <v>2</v>
      </c>
      <c r="E454" s="6" t="s">
        <v>1034</v>
      </c>
    </row>
    <row r="455" spans="2:5">
      <c r="B455" s="6">
        <v>82</v>
      </c>
      <c r="C455" s="6" t="s">
        <v>655</v>
      </c>
      <c r="D455" s="6">
        <v>3</v>
      </c>
      <c r="E455" s="6" t="s">
        <v>1035</v>
      </c>
    </row>
    <row r="456" spans="2:5">
      <c r="B456" s="6">
        <v>82</v>
      </c>
      <c r="C456" s="6" t="s">
        <v>759</v>
      </c>
      <c r="D456" s="6">
        <v>4</v>
      </c>
      <c r="E456" s="6" t="s">
        <v>1036</v>
      </c>
    </row>
    <row r="457" spans="2:5">
      <c r="B457" s="6">
        <v>81</v>
      </c>
      <c r="C457" s="6" t="s">
        <v>655</v>
      </c>
      <c r="D457" s="6">
        <v>1</v>
      </c>
      <c r="E457" s="6" t="s">
        <v>1037</v>
      </c>
    </row>
    <row r="458" spans="2:5">
      <c r="B458" s="6">
        <v>81</v>
      </c>
      <c r="C458" s="6" t="s">
        <v>706</v>
      </c>
      <c r="D458" s="6">
        <v>2</v>
      </c>
      <c r="E458" s="6" t="s">
        <v>1038</v>
      </c>
    </row>
    <row r="459" spans="2:5">
      <c r="B459" s="6">
        <v>80</v>
      </c>
      <c r="C459" s="6" t="s">
        <v>759</v>
      </c>
      <c r="D459" s="6">
        <v>1</v>
      </c>
      <c r="E459" s="6" t="s">
        <v>1039</v>
      </c>
    </row>
    <row r="460" spans="2:5">
      <c r="B460" s="6">
        <v>80</v>
      </c>
      <c r="C460" s="6" t="s">
        <v>871</v>
      </c>
      <c r="D460" s="6">
        <v>2</v>
      </c>
      <c r="E460" s="6" t="s">
        <v>1040</v>
      </c>
    </row>
    <row r="461" spans="2:5">
      <c r="B461" s="6">
        <v>80</v>
      </c>
      <c r="C461" s="6" t="s">
        <v>944</v>
      </c>
      <c r="D461" s="6">
        <v>3</v>
      </c>
      <c r="E461" s="6" t="s">
        <v>1041</v>
      </c>
    </row>
    <row r="462" spans="2:5">
      <c r="B462" s="6">
        <v>80</v>
      </c>
      <c r="C462" s="6" t="s">
        <v>655</v>
      </c>
      <c r="D462" s="6">
        <v>4</v>
      </c>
      <c r="E462" s="6" t="s">
        <v>1042</v>
      </c>
    </row>
    <row r="463" spans="2:5">
      <c r="B463" s="6">
        <v>79</v>
      </c>
      <c r="C463" s="6" t="s">
        <v>746</v>
      </c>
      <c r="D463" s="6">
        <v>1</v>
      </c>
      <c r="E463" s="6" t="s">
        <v>1043</v>
      </c>
    </row>
    <row r="464" spans="2:5">
      <c r="B464" s="6">
        <v>79</v>
      </c>
      <c r="C464" s="6" t="s">
        <v>485</v>
      </c>
      <c r="D464" s="6">
        <v>2</v>
      </c>
      <c r="E464" s="6" t="s">
        <v>1044</v>
      </c>
    </row>
    <row r="465" spans="2:5">
      <c r="B465" s="6">
        <v>79</v>
      </c>
      <c r="C465" s="6" t="s">
        <v>944</v>
      </c>
      <c r="D465" s="6">
        <v>3</v>
      </c>
      <c r="E465" s="6" t="s">
        <v>1045</v>
      </c>
    </row>
    <row r="466" spans="2:5">
      <c r="B466" s="6">
        <v>79</v>
      </c>
      <c r="C466" s="6" t="s">
        <v>622</v>
      </c>
      <c r="D466" s="6">
        <v>4</v>
      </c>
      <c r="E466" s="6" t="s">
        <v>1046</v>
      </c>
    </row>
    <row r="467" spans="2:5">
      <c r="B467" s="6">
        <v>79</v>
      </c>
      <c r="C467" s="6" t="s">
        <v>640</v>
      </c>
      <c r="D467" s="6">
        <v>5</v>
      </c>
      <c r="E467" s="6" t="s">
        <v>1047</v>
      </c>
    </row>
    <row r="468" spans="2:5">
      <c r="B468" s="6">
        <v>79</v>
      </c>
      <c r="C468" s="6" t="s">
        <v>655</v>
      </c>
      <c r="D468" s="6">
        <v>6</v>
      </c>
      <c r="E468" s="6" t="s">
        <v>1048</v>
      </c>
    </row>
    <row r="469" spans="2:5">
      <c r="B469" s="6">
        <v>79</v>
      </c>
      <c r="C469" s="6" t="s">
        <v>780</v>
      </c>
      <c r="D469" s="6">
        <v>7</v>
      </c>
      <c r="E469" s="6" t="s">
        <v>1049</v>
      </c>
    </row>
    <row r="470" spans="2:5">
      <c r="B470" s="6">
        <v>78</v>
      </c>
      <c r="C470" s="6" t="s">
        <v>655</v>
      </c>
      <c r="D470" s="6">
        <v>1</v>
      </c>
      <c r="E470" s="6" t="s">
        <v>1050</v>
      </c>
    </row>
    <row r="471" spans="2:5">
      <c r="B471" s="6">
        <v>78</v>
      </c>
      <c r="C471" s="6" t="s">
        <v>622</v>
      </c>
      <c r="D471" s="6">
        <v>2</v>
      </c>
      <c r="E471" s="6" t="s">
        <v>1051</v>
      </c>
    </row>
    <row r="472" spans="2:5">
      <c r="B472" s="6">
        <v>78</v>
      </c>
      <c r="C472" s="6" t="s">
        <v>746</v>
      </c>
      <c r="D472" s="6">
        <v>3</v>
      </c>
      <c r="E472" s="6" t="s">
        <v>1052</v>
      </c>
    </row>
    <row r="473" spans="2:5">
      <c r="B473" s="6">
        <v>78</v>
      </c>
      <c r="C473" s="6" t="s">
        <v>1009</v>
      </c>
      <c r="D473" s="6">
        <v>4</v>
      </c>
      <c r="E473" s="6" t="s">
        <v>1053</v>
      </c>
    </row>
    <row r="474" spans="2:5">
      <c r="B474" s="6">
        <v>77</v>
      </c>
      <c r="C474" s="6" t="s">
        <v>655</v>
      </c>
      <c r="D474" s="6">
        <v>1</v>
      </c>
      <c r="E474" s="6" t="s">
        <v>1054</v>
      </c>
    </row>
    <row r="475" spans="2:5">
      <c r="B475" s="6">
        <v>77</v>
      </c>
      <c r="C475" s="6" t="s">
        <v>622</v>
      </c>
      <c r="D475" s="6">
        <v>2</v>
      </c>
      <c r="E475" s="6" t="s">
        <v>1055</v>
      </c>
    </row>
    <row r="476" spans="2:5">
      <c r="B476" s="6">
        <v>77</v>
      </c>
      <c r="C476" s="6" t="s">
        <v>944</v>
      </c>
      <c r="D476" s="6">
        <v>3</v>
      </c>
      <c r="E476" s="6" t="s">
        <v>1056</v>
      </c>
    </row>
    <row r="477" spans="2:5">
      <c r="B477" s="6">
        <v>77</v>
      </c>
      <c r="C477" s="6" t="s">
        <v>831</v>
      </c>
      <c r="D477" s="6">
        <v>4</v>
      </c>
      <c r="E477" s="6" t="s">
        <v>1057</v>
      </c>
    </row>
    <row r="478" spans="2:5">
      <c r="B478" s="6">
        <v>77</v>
      </c>
      <c r="C478" s="6" t="s">
        <v>622</v>
      </c>
      <c r="D478" s="6">
        <v>5</v>
      </c>
      <c r="E478" s="6" t="s">
        <v>1058</v>
      </c>
    </row>
    <row r="479" spans="2:5">
      <c r="B479" s="6">
        <v>76</v>
      </c>
      <c r="C479" s="6" t="s">
        <v>655</v>
      </c>
      <c r="D479" s="6">
        <v>1</v>
      </c>
      <c r="E479" s="6" t="s">
        <v>1059</v>
      </c>
    </row>
    <row r="480" spans="2:5">
      <c r="B480" s="6">
        <v>76</v>
      </c>
      <c r="C480" s="6" t="s">
        <v>1060</v>
      </c>
      <c r="D480" s="6">
        <v>2</v>
      </c>
      <c r="E480" s="6" t="s">
        <v>1061</v>
      </c>
    </row>
    <row r="481" spans="2:5">
      <c r="B481" s="6">
        <v>76</v>
      </c>
      <c r="C481" s="6" t="s">
        <v>1009</v>
      </c>
      <c r="D481" s="6">
        <v>3</v>
      </c>
      <c r="E481" s="6" t="s">
        <v>1062</v>
      </c>
    </row>
    <row r="482" spans="2:5">
      <c r="B482" s="6">
        <v>76</v>
      </c>
      <c r="C482" s="6" t="s">
        <v>1063</v>
      </c>
      <c r="D482" s="6">
        <v>4</v>
      </c>
      <c r="E482" s="6" t="s">
        <v>1064</v>
      </c>
    </row>
    <row r="483" spans="2:5">
      <c r="B483" s="6">
        <v>76</v>
      </c>
      <c r="C483" s="6" t="s">
        <v>1009</v>
      </c>
      <c r="D483" s="6">
        <v>5</v>
      </c>
      <c r="E483" s="6" t="s">
        <v>1065</v>
      </c>
    </row>
    <row r="484" spans="2:5">
      <c r="B484" s="6">
        <v>76</v>
      </c>
      <c r="C484" s="6" t="s">
        <v>766</v>
      </c>
      <c r="D484" s="6">
        <v>6</v>
      </c>
      <c r="E484" s="6" t="s">
        <v>1066</v>
      </c>
    </row>
    <row r="485" spans="2:5">
      <c r="B485" s="6">
        <v>76</v>
      </c>
      <c r="C485" s="6" t="s">
        <v>871</v>
      </c>
      <c r="D485" s="6">
        <v>7</v>
      </c>
      <c r="E485" s="6" t="s">
        <v>1067</v>
      </c>
    </row>
    <row r="486" spans="2:5">
      <c r="B486" s="6">
        <v>76</v>
      </c>
      <c r="C486" s="6" t="s">
        <v>1009</v>
      </c>
      <c r="D486" s="6">
        <v>8</v>
      </c>
      <c r="E486" s="6" t="s">
        <v>1068</v>
      </c>
    </row>
    <row r="487" spans="2:5">
      <c r="B487" s="6">
        <v>75</v>
      </c>
      <c r="C487" s="6" t="s">
        <v>542</v>
      </c>
      <c r="D487" s="6">
        <v>1</v>
      </c>
      <c r="E487" s="6" t="s">
        <v>1069</v>
      </c>
    </row>
    <row r="488" spans="2:5">
      <c r="B488" s="6">
        <v>75</v>
      </c>
      <c r="C488" s="6" t="s">
        <v>1070</v>
      </c>
      <c r="D488" s="6">
        <v>2</v>
      </c>
      <c r="E488" s="6" t="s">
        <v>1071</v>
      </c>
    </row>
    <row r="489" spans="2:5">
      <c r="B489" s="6">
        <v>74</v>
      </c>
      <c r="C489" s="6" t="s">
        <v>1070</v>
      </c>
      <c r="D489" s="6">
        <v>1</v>
      </c>
      <c r="E489" s="6" t="s">
        <v>1072</v>
      </c>
    </row>
    <row r="490" spans="2:5">
      <c r="B490" s="6">
        <v>74</v>
      </c>
      <c r="C490" s="6" t="s">
        <v>640</v>
      </c>
      <c r="D490" s="6">
        <v>2</v>
      </c>
      <c r="E490" s="6" t="s">
        <v>1073</v>
      </c>
    </row>
    <row r="491" spans="2:5">
      <c r="B491" s="6">
        <v>73</v>
      </c>
      <c r="C491" s="6" t="s">
        <v>1074</v>
      </c>
      <c r="D491" s="6">
        <v>1</v>
      </c>
      <c r="E491" s="6" t="s">
        <v>1075</v>
      </c>
    </row>
    <row r="492" spans="2:5">
      <c r="B492" s="6">
        <v>73</v>
      </c>
      <c r="C492" s="6" t="s">
        <v>746</v>
      </c>
      <c r="D492" s="6">
        <v>2</v>
      </c>
      <c r="E492" s="6" t="s">
        <v>1076</v>
      </c>
    </row>
    <row r="493" spans="2:5">
      <c r="B493" s="6">
        <v>72</v>
      </c>
      <c r="C493" s="6" t="s">
        <v>1070</v>
      </c>
      <c r="D493" s="6">
        <v>1</v>
      </c>
      <c r="E493" s="6" t="s">
        <v>1077</v>
      </c>
    </row>
    <row r="494" spans="2:5">
      <c r="B494" s="6">
        <v>72</v>
      </c>
      <c r="C494" s="6" t="s">
        <v>746</v>
      </c>
      <c r="D494" s="6">
        <v>2</v>
      </c>
      <c r="E494" s="6" t="s">
        <v>1078</v>
      </c>
    </row>
    <row r="495" spans="2:5">
      <c r="B495" s="6">
        <v>72</v>
      </c>
      <c r="C495" s="6" t="s">
        <v>1009</v>
      </c>
      <c r="D495" s="6">
        <v>3</v>
      </c>
      <c r="E495" s="6" t="s">
        <v>1079</v>
      </c>
    </row>
    <row r="496" spans="2:5">
      <c r="B496" s="6">
        <v>71</v>
      </c>
      <c r="C496" s="6" t="s">
        <v>1070</v>
      </c>
      <c r="D496" s="6">
        <v>1</v>
      </c>
      <c r="E496" s="6" t="s">
        <v>1080</v>
      </c>
    </row>
    <row r="497" spans="2:5">
      <c r="B497" s="6">
        <v>71</v>
      </c>
      <c r="C497" s="6" t="s">
        <v>759</v>
      </c>
      <c r="D497" s="6">
        <v>2</v>
      </c>
      <c r="E497" s="6" t="s">
        <v>1081</v>
      </c>
    </row>
    <row r="498" spans="2:5">
      <c r="B498" s="6">
        <v>71</v>
      </c>
      <c r="C498" s="6" t="s">
        <v>759</v>
      </c>
      <c r="D498" s="6">
        <v>3</v>
      </c>
      <c r="E498" s="6" t="s">
        <v>1082</v>
      </c>
    </row>
    <row r="499" spans="2:5">
      <c r="B499" s="6">
        <v>71</v>
      </c>
      <c r="C499" s="6" t="s">
        <v>759</v>
      </c>
      <c r="D499" s="6">
        <v>4</v>
      </c>
      <c r="E499" s="6" t="s">
        <v>1083</v>
      </c>
    </row>
    <row r="500" spans="2:5">
      <c r="B500" s="6">
        <v>71</v>
      </c>
      <c r="C500" s="6" t="s">
        <v>1074</v>
      </c>
      <c r="D500" s="6">
        <v>5</v>
      </c>
      <c r="E500" s="6" t="s">
        <v>1084</v>
      </c>
    </row>
    <row r="501" spans="2:5">
      <c r="B501" s="6">
        <v>70</v>
      </c>
      <c r="C501" s="6" t="s">
        <v>780</v>
      </c>
      <c r="D501" s="6">
        <v>1</v>
      </c>
      <c r="E501" s="6" t="s">
        <v>1085</v>
      </c>
    </row>
    <row r="502" spans="2:5">
      <c r="B502" s="6">
        <v>70</v>
      </c>
      <c r="C502" s="6" t="s">
        <v>1070</v>
      </c>
      <c r="D502" s="6">
        <v>2</v>
      </c>
      <c r="E502" s="6" t="s">
        <v>1086</v>
      </c>
    </row>
    <row r="503" spans="2:5">
      <c r="B503" s="6">
        <v>70</v>
      </c>
      <c r="C503" s="6" t="s">
        <v>759</v>
      </c>
      <c r="D503" s="6">
        <v>3</v>
      </c>
      <c r="E503" s="6" t="s">
        <v>1085</v>
      </c>
    </row>
    <row r="504" spans="2:5">
      <c r="B504" s="6">
        <v>70</v>
      </c>
      <c r="C504" s="6" t="s">
        <v>542</v>
      </c>
      <c r="D504" s="6">
        <v>4</v>
      </c>
      <c r="E504" s="6" t="s">
        <v>1087</v>
      </c>
    </row>
    <row r="505" spans="2:5">
      <c r="B505" s="6">
        <v>70</v>
      </c>
      <c r="C505" s="6" t="s">
        <v>1088</v>
      </c>
      <c r="D505" s="6">
        <v>5</v>
      </c>
      <c r="E505" s="6" t="s">
        <v>1089</v>
      </c>
    </row>
    <row r="506" spans="2:5">
      <c r="B506" s="6">
        <v>70</v>
      </c>
      <c r="C506" s="6" t="s">
        <v>1090</v>
      </c>
      <c r="D506" s="6">
        <v>6</v>
      </c>
      <c r="E506" s="6" t="s">
        <v>1085</v>
      </c>
    </row>
    <row r="507" spans="2:5">
      <c r="B507" s="6">
        <v>70</v>
      </c>
      <c r="C507" s="6" t="s">
        <v>759</v>
      </c>
      <c r="D507" s="6">
        <v>7</v>
      </c>
      <c r="E507" s="6" t="s">
        <v>1091</v>
      </c>
    </row>
    <row r="508" spans="2:5">
      <c r="B508" s="6">
        <v>70</v>
      </c>
      <c r="C508" s="6" t="s">
        <v>780</v>
      </c>
      <c r="D508" s="6">
        <v>8</v>
      </c>
      <c r="E508" s="6" t="s">
        <v>1092</v>
      </c>
    </row>
    <row r="509" spans="2:5">
      <c r="B509" s="6">
        <v>70</v>
      </c>
      <c r="C509" s="6" t="s">
        <v>887</v>
      </c>
      <c r="D509" s="6">
        <v>9</v>
      </c>
      <c r="E509" s="6" t="s">
        <v>1093</v>
      </c>
    </row>
    <row r="510" spans="2:5">
      <c r="B510" s="6">
        <v>70</v>
      </c>
      <c r="C510" s="6" t="s">
        <v>887</v>
      </c>
      <c r="D510" s="6">
        <v>9</v>
      </c>
      <c r="E510" s="6" t="s">
        <v>1094</v>
      </c>
    </row>
    <row r="511" spans="2:5">
      <c r="B511" s="6">
        <v>70</v>
      </c>
      <c r="C511" s="6" t="s">
        <v>887</v>
      </c>
      <c r="D511" s="6">
        <v>9</v>
      </c>
      <c r="E511" s="6" t="s">
        <v>1095</v>
      </c>
    </row>
    <row r="512" spans="2:5">
      <c r="B512" s="6">
        <v>70</v>
      </c>
      <c r="C512" s="6" t="s">
        <v>887</v>
      </c>
      <c r="D512" s="6">
        <v>9</v>
      </c>
      <c r="E512" s="6" t="s">
        <v>1096</v>
      </c>
    </row>
    <row r="513" spans="2:5">
      <c r="B513" s="6">
        <v>70</v>
      </c>
      <c r="C513" s="6" t="s">
        <v>887</v>
      </c>
      <c r="D513" s="6">
        <v>9</v>
      </c>
      <c r="E513" s="6" t="s">
        <v>1097</v>
      </c>
    </row>
    <row r="514" spans="2:5">
      <c r="B514" s="6">
        <v>70</v>
      </c>
      <c r="C514" s="6" t="s">
        <v>831</v>
      </c>
      <c r="D514" s="6">
        <v>10</v>
      </c>
      <c r="E514" s="6" t="s">
        <v>1085</v>
      </c>
    </row>
    <row r="515" spans="2:5">
      <c r="B515" s="6">
        <v>70</v>
      </c>
      <c r="C515" s="6" t="s">
        <v>759</v>
      </c>
      <c r="D515" s="6">
        <v>11</v>
      </c>
      <c r="E515" s="6" t="s">
        <v>1098</v>
      </c>
    </row>
    <row r="516" spans="2:5">
      <c r="B516" s="6">
        <v>69</v>
      </c>
      <c r="C516" s="6" t="s">
        <v>759</v>
      </c>
      <c r="D516" s="6">
        <v>1</v>
      </c>
      <c r="E516" s="6" t="s">
        <v>1099</v>
      </c>
    </row>
    <row r="517" spans="2:5">
      <c r="B517" s="6">
        <v>68</v>
      </c>
      <c r="C517" s="6" t="s">
        <v>706</v>
      </c>
      <c r="D517" s="6">
        <v>1</v>
      </c>
      <c r="E517" s="6" t="s">
        <v>1100</v>
      </c>
    </row>
    <row r="518" spans="2:5">
      <c r="B518" s="6">
        <v>68</v>
      </c>
      <c r="C518" s="6" t="s">
        <v>887</v>
      </c>
      <c r="D518" s="6">
        <v>2</v>
      </c>
      <c r="E518" s="6" t="s">
        <v>1101</v>
      </c>
    </row>
    <row r="519" spans="2:5">
      <c r="B519" s="6">
        <v>68</v>
      </c>
      <c r="C519" s="6" t="s">
        <v>780</v>
      </c>
      <c r="D519" s="6">
        <v>3</v>
      </c>
      <c r="E519" s="6" t="s">
        <v>1102</v>
      </c>
    </row>
    <row r="520" spans="2:5">
      <c r="B520" s="6">
        <v>67</v>
      </c>
      <c r="C520" s="6" t="s">
        <v>759</v>
      </c>
      <c r="D520" s="6">
        <v>1</v>
      </c>
      <c r="E520" s="6" t="s">
        <v>1103</v>
      </c>
    </row>
    <row r="521" spans="2:5">
      <c r="B521" s="6">
        <v>67</v>
      </c>
      <c r="C521" s="6" t="s">
        <v>1104</v>
      </c>
      <c r="D521" s="6">
        <v>2</v>
      </c>
      <c r="E521" s="6" t="s">
        <v>1105</v>
      </c>
    </row>
    <row r="522" spans="2:5">
      <c r="B522" s="6">
        <v>67</v>
      </c>
      <c r="C522" s="6" t="s">
        <v>1009</v>
      </c>
      <c r="D522" s="6">
        <v>3</v>
      </c>
      <c r="E522" s="6" t="s">
        <v>1106</v>
      </c>
    </row>
    <row r="523" spans="2:5">
      <c r="B523" s="6">
        <v>67</v>
      </c>
      <c r="C523" s="6" t="s">
        <v>887</v>
      </c>
      <c r="D523" s="6">
        <v>4</v>
      </c>
      <c r="E523" s="6" t="s">
        <v>1107</v>
      </c>
    </row>
    <row r="524" spans="2:5">
      <c r="B524" s="6">
        <v>67</v>
      </c>
      <c r="C524" s="6" t="s">
        <v>1009</v>
      </c>
      <c r="D524" s="6">
        <v>5</v>
      </c>
      <c r="E524" s="6" t="s">
        <v>1108</v>
      </c>
    </row>
    <row r="525" spans="2:5">
      <c r="B525" s="6">
        <v>67</v>
      </c>
      <c r="C525" s="6" t="s">
        <v>1009</v>
      </c>
      <c r="D525" s="6">
        <v>6</v>
      </c>
      <c r="E525" s="6" t="s">
        <v>1109</v>
      </c>
    </row>
    <row r="526" spans="2:5">
      <c r="B526" s="6">
        <v>67</v>
      </c>
      <c r="C526" s="6" t="s">
        <v>746</v>
      </c>
      <c r="D526" s="6">
        <v>7</v>
      </c>
      <c r="E526" s="6" t="s">
        <v>1110</v>
      </c>
    </row>
    <row r="527" spans="2:5">
      <c r="B527" s="6">
        <v>67</v>
      </c>
      <c r="C527" s="6" t="s">
        <v>1009</v>
      </c>
      <c r="D527" s="6">
        <v>8</v>
      </c>
      <c r="E527" s="6" t="s">
        <v>1111</v>
      </c>
    </row>
    <row r="528" spans="2:5">
      <c r="B528" s="6">
        <v>67</v>
      </c>
      <c r="C528" s="6" t="s">
        <v>1070</v>
      </c>
      <c r="D528" s="6">
        <v>9</v>
      </c>
      <c r="E528" s="6" t="s">
        <v>1112</v>
      </c>
    </row>
    <row r="529" spans="2:5">
      <c r="B529" s="6">
        <v>66</v>
      </c>
      <c r="C529" s="6" t="s">
        <v>887</v>
      </c>
      <c r="D529" s="6">
        <v>1</v>
      </c>
      <c r="E529" s="6" t="s">
        <v>1113</v>
      </c>
    </row>
    <row r="530" spans="2:5">
      <c r="B530" s="6">
        <v>66</v>
      </c>
      <c r="C530" s="6" t="s">
        <v>1003</v>
      </c>
      <c r="D530" s="6">
        <v>2</v>
      </c>
      <c r="E530" s="6" t="s">
        <v>1114</v>
      </c>
    </row>
    <row r="531" spans="2:5">
      <c r="B531" s="6">
        <v>66</v>
      </c>
      <c r="C531" s="6" t="s">
        <v>780</v>
      </c>
      <c r="D531" s="6">
        <v>3</v>
      </c>
      <c r="E531" s="6" t="s">
        <v>1113</v>
      </c>
    </row>
    <row r="532" spans="2:5">
      <c r="B532" s="6">
        <v>66</v>
      </c>
      <c r="C532" s="6" t="s">
        <v>1003</v>
      </c>
      <c r="D532" s="6">
        <v>4</v>
      </c>
      <c r="E532" s="6" t="s">
        <v>1115</v>
      </c>
    </row>
    <row r="533" spans="2:5">
      <c r="B533" s="6">
        <v>66</v>
      </c>
      <c r="C533" s="6" t="s">
        <v>1070</v>
      </c>
      <c r="D533" s="6">
        <v>5</v>
      </c>
      <c r="E533" s="6" t="s">
        <v>1116</v>
      </c>
    </row>
    <row r="534" spans="2:5">
      <c r="B534" s="6">
        <v>66</v>
      </c>
      <c r="C534" s="6" t="s">
        <v>1003</v>
      </c>
      <c r="D534" s="6">
        <v>6</v>
      </c>
      <c r="E534" s="6" t="s">
        <v>1117</v>
      </c>
    </row>
    <row r="535" spans="2:5">
      <c r="B535" s="6">
        <v>66</v>
      </c>
      <c r="C535" s="6" t="s">
        <v>887</v>
      </c>
      <c r="D535" s="6">
        <v>7</v>
      </c>
      <c r="E535" s="6" t="s">
        <v>1118</v>
      </c>
    </row>
    <row r="536" spans="2:5">
      <c r="B536" s="6">
        <v>66</v>
      </c>
      <c r="C536" s="6" t="s">
        <v>1003</v>
      </c>
      <c r="D536" s="6">
        <v>8</v>
      </c>
      <c r="E536" s="6" t="s">
        <v>1119</v>
      </c>
    </row>
    <row r="537" spans="2:5">
      <c r="B537" s="6">
        <v>66</v>
      </c>
      <c r="C537" s="6" t="s">
        <v>1070</v>
      </c>
      <c r="D537" s="6">
        <v>9</v>
      </c>
      <c r="E537" s="6" t="s">
        <v>1120</v>
      </c>
    </row>
    <row r="538" spans="2:5">
      <c r="B538" s="6">
        <v>66</v>
      </c>
      <c r="C538" s="6" t="s">
        <v>1003</v>
      </c>
      <c r="D538" s="6">
        <v>10</v>
      </c>
      <c r="E538" s="6" t="s">
        <v>1121</v>
      </c>
    </row>
    <row r="539" spans="2:5">
      <c r="B539" s="6">
        <v>66</v>
      </c>
      <c r="C539" s="6" t="s">
        <v>484</v>
      </c>
      <c r="D539" s="6">
        <v>11</v>
      </c>
      <c r="E539" s="6" t="s">
        <v>1113</v>
      </c>
    </row>
    <row r="540" spans="2:5">
      <c r="B540" s="6">
        <v>66</v>
      </c>
      <c r="C540" s="6" t="s">
        <v>542</v>
      </c>
      <c r="D540" s="6">
        <v>12</v>
      </c>
      <c r="E540" s="6" t="s">
        <v>1122</v>
      </c>
    </row>
    <row r="541" spans="2:5">
      <c r="B541" s="6">
        <v>66</v>
      </c>
      <c r="C541" s="6" t="s">
        <v>542</v>
      </c>
      <c r="D541" s="6">
        <v>13</v>
      </c>
      <c r="E541" s="6" t="s">
        <v>1123</v>
      </c>
    </row>
    <row r="542" spans="2:5">
      <c r="B542" s="6">
        <v>65</v>
      </c>
      <c r="C542" s="6" t="s">
        <v>887</v>
      </c>
      <c r="D542" s="6">
        <v>1</v>
      </c>
      <c r="E542" s="6" t="s">
        <v>1124</v>
      </c>
    </row>
    <row r="543" spans="2:5">
      <c r="B543" s="6">
        <v>65</v>
      </c>
      <c r="C543" s="6" t="s">
        <v>1074</v>
      </c>
      <c r="D543" s="6">
        <v>2</v>
      </c>
      <c r="E543" s="6" t="s">
        <v>1125</v>
      </c>
    </row>
    <row r="544" spans="2:5">
      <c r="B544" s="6">
        <v>65</v>
      </c>
      <c r="C544" s="6" t="s">
        <v>766</v>
      </c>
      <c r="D544" s="6">
        <v>3</v>
      </c>
      <c r="E544" s="6" t="s">
        <v>1126</v>
      </c>
    </row>
    <row r="545" spans="2:5">
      <c r="B545" s="6">
        <v>65</v>
      </c>
      <c r="C545" s="6" t="s">
        <v>853</v>
      </c>
      <c r="D545" s="6">
        <v>4</v>
      </c>
      <c r="E545" s="6" t="s">
        <v>1127</v>
      </c>
    </row>
    <row r="546" spans="2:5">
      <c r="B546" s="6">
        <v>65</v>
      </c>
      <c r="C546" s="6" t="s">
        <v>542</v>
      </c>
      <c r="D546" s="6">
        <v>5</v>
      </c>
      <c r="E546" s="6" t="s">
        <v>1128</v>
      </c>
    </row>
    <row r="547" spans="2:5">
      <c r="B547" s="6">
        <v>65</v>
      </c>
      <c r="C547" s="6" t="s">
        <v>622</v>
      </c>
      <c r="D547" s="6">
        <v>6</v>
      </c>
      <c r="E547" s="6" t="s">
        <v>1129</v>
      </c>
    </row>
    <row r="548" spans="2:5">
      <c r="B548" s="6">
        <v>64</v>
      </c>
      <c r="C548" s="6" t="s">
        <v>1009</v>
      </c>
      <c r="D548" s="6">
        <v>1</v>
      </c>
      <c r="E548" s="6" t="s">
        <v>1130</v>
      </c>
    </row>
    <row r="549" spans="2:5">
      <c r="B549" s="6">
        <v>64</v>
      </c>
      <c r="C549" s="6" t="s">
        <v>887</v>
      </c>
      <c r="D549" s="6">
        <v>2</v>
      </c>
      <c r="E549" s="6" t="s">
        <v>1131</v>
      </c>
    </row>
    <row r="550" spans="2:5">
      <c r="B550" s="6">
        <v>64</v>
      </c>
      <c r="C550" s="6" t="s">
        <v>1009</v>
      </c>
      <c r="D550" s="6">
        <v>3</v>
      </c>
      <c r="E550" s="6" t="s">
        <v>1132</v>
      </c>
    </row>
    <row r="551" spans="2:5">
      <c r="B551" s="6">
        <v>64</v>
      </c>
      <c r="C551" s="6" t="s">
        <v>463</v>
      </c>
      <c r="D551" s="6">
        <v>4</v>
      </c>
      <c r="E551" s="6" t="s">
        <v>1133</v>
      </c>
    </row>
    <row r="552" spans="2:5">
      <c r="B552" s="6">
        <v>64</v>
      </c>
      <c r="C552" s="6" t="s">
        <v>766</v>
      </c>
      <c r="D552" s="6">
        <v>5</v>
      </c>
      <c r="E552" s="6" t="s">
        <v>1134</v>
      </c>
    </row>
    <row r="553" spans="2:5">
      <c r="B553" s="6">
        <v>63</v>
      </c>
      <c r="C553" s="6" t="s">
        <v>485</v>
      </c>
      <c r="D553" s="6">
        <v>1</v>
      </c>
      <c r="E553" s="6" t="s">
        <v>1135</v>
      </c>
    </row>
    <row r="554" spans="2:5">
      <c r="B554" s="6">
        <v>63</v>
      </c>
      <c r="C554" s="6" t="s">
        <v>759</v>
      </c>
      <c r="D554" s="6">
        <v>2</v>
      </c>
      <c r="E554" s="6" t="s">
        <v>1136</v>
      </c>
    </row>
    <row r="555" spans="2:5">
      <c r="B555" s="6">
        <v>63</v>
      </c>
      <c r="C555" s="6" t="s">
        <v>780</v>
      </c>
      <c r="D555" s="6">
        <v>3</v>
      </c>
      <c r="E555" s="6" t="s">
        <v>1135</v>
      </c>
    </row>
    <row r="556" spans="2:5">
      <c r="B556" s="6">
        <v>63</v>
      </c>
      <c r="C556" s="6" t="s">
        <v>463</v>
      </c>
      <c r="D556" s="6">
        <v>4</v>
      </c>
      <c r="E556" s="6" t="s">
        <v>1137</v>
      </c>
    </row>
    <row r="557" spans="2:5">
      <c r="B557" s="6">
        <v>62</v>
      </c>
      <c r="C557" s="6" t="s">
        <v>759</v>
      </c>
      <c r="D557" s="6">
        <v>1</v>
      </c>
      <c r="E557" s="6" t="s">
        <v>1138</v>
      </c>
    </row>
    <row r="558" spans="2:5">
      <c r="B558" s="6">
        <v>62</v>
      </c>
      <c r="C558" s="6" t="s">
        <v>542</v>
      </c>
      <c r="D558" s="6">
        <v>2</v>
      </c>
      <c r="E558" s="6" t="s">
        <v>1139</v>
      </c>
    </row>
    <row r="559" spans="2:5">
      <c r="B559" s="6">
        <v>61</v>
      </c>
      <c r="C559" s="6" t="s">
        <v>831</v>
      </c>
      <c r="D559" s="6">
        <v>1</v>
      </c>
      <c r="E559" s="6" t="s">
        <v>1140</v>
      </c>
    </row>
    <row r="560" spans="2:5">
      <c r="B560" s="6">
        <v>61</v>
      </c>
      <c r="C560" s="6" t="s">
        <v>853</v>
      </c>
      <c r="D560" s="6">
        <v>2</v>
      </c>
      <c r="E560" s="6" t="s">
        <v>1141</v>
      </c>
    </row>
    <row r="561" spans="2:5">
      <c r="B561" s="6">
        <v>61</v>
      </c>
      <c r="C561" s="6" t="s">
        <v>780</v>
      </c>
      <c r="D561" s="6">
        <v>3</v>
      </c>
      <c r="E561" s="6" t="s">
        <v>1142</v>
      </c>
    </row>
    <row r="562" spans="2:5">
      <c r="B562" s="6">
        <v>61</v>
      </c>
      <c r="C562" s="6" t="s">
        <v>1143</v>
      </c>
      <c r="D562" s="6">
        <v>4</v>
      </c>
      <c r="E562" s="6" t="s">
        <v>1144</v>
      </c>
    </row>
    <row r="563" spans="2:5">
      <c r="B563" s="6">
        <v>60</v>
      </c>
      <c r="C563" s="6" t="s">
        <v>1104</v>
      </c>
      <c r="D563" s="6">
        <v>1</v>
      </c>
      <c r="E563" s="6" t="s">
        <v>1145</v>
      </c>
    </row>
    <row r="564" spans="2:5">
      <c r="B564" s="6">
        <v>60</v>
      </c>
      <c r="C564" s="6" t="s">
        <v>871</v>
      </c>
      <c r="D564" s="6">
        <v>2</v>
      </c>
      <c r="E564" s="6" t="s">
        <v>1146</v>
      </c>
    </row>
    <row r="565" spans="2:5">
      <c r="B565" s="6">
        <v>60</v>
      </c>
      <c r="C565" s="6" t="s">
        <v>780</v>
      </c>
      <c r="D565" s="6">
        <v>3</v>
      </c>
      <c r="E565" s="6" t="s">
        <v>1147</v>
      </c>
    </row>
    <row r="566" spans="2:5">
      <c r="B566" s="6">
        <v>60</v>
      </c>
      <c r="C566" s="6" t="s">
        <v>806</v>
      </c>
      <c r="D566" s="6">
        <v>4</v>
      </c>
      <c r="E566" s="6" t="s">
        <v>1148</v>
      </c>
    </row>
    <row r="567" spans="2:5">
      <c r="B567" s="6">
        <v>60</v>
      </c>
      <c r="C567" s="6" t="s">
        <v>1149</v>
      </c>
      <c r="D567" s="6">
        <v>5</v>
      </c>
      <c r="E567" s="6" t="s">
        <v>1150</v>
      </c>
    </row>
    <row r="568" spans="2:5">
      <c r="B568" s="6">
        <v>59</v>
      </c>
      <c r="C568" s="6" t="s">
        <v>1104</v>
      </c>
      <c r="D568" s="6">
        <v>1</v>
      </c>
      <c r="E568" s="6" t="s">
        <v>1151</v>
      </c>
    </row>
    <row r="569" spans="2:5">
      <c r="B569" s="6">
        <v>59</v>
      </c>
      <c r="C569" s="6" t="s">
        <v>486</v>
      </c>
      <c r="D569" s="6">
        <v>2</v>
      </c>
      <c r="E569" s="6" t="s">
        <v>1152</v>
      </c>
    </row>
    <row r="570" spans="2:5">
      <c r="B570" s="6">
        <v>59</v>
      </c>
      <c r="C570" s="6" t="s">
        <v>759</v>
      </c>
      <c r="D570" s="6">
        <v>3</v>
      </c>
      <c r="E570" s="6" t="s">
        <v>1153</v>
      </c>
    </row>
    <row r="571" spans="2:5">
      <c r="B571" s="6">
        <v>59</v>
      </c>
      <c r="C571" s="6" t="s">
        <v>871</v>
      </c>
      <c r="D571" s="6">
        <v>4</v>
      </c>
      <c r="E571" s="6" t="s">
        <v>1152</v>
      </c>
    </row>
    <row r="572" spans="2:5">
      <c r="B572" s="6">
        <v>59</v>
      </c>
      <c r="C572" s="6" t="s">
        <v>542</v>
      </c>
      <c r="D572" s="6">
        <v>5</v>
      </c>
      <c r="E572" s="6" t="s">
        <v>1154</v>
      </c>
    </row>
    <row r="573" spans="2:5">
      <c r="B573" s="6">
        <v>58</v>
      </c>
      <c r="C573" s="6" t="s">
        <v>759</v>
      </c>
      <c r="D573" s="6">
        <v>1</v>
      </c>
      <c r="E573" s="6" t="s">
        <v>1155</v>
      </c>
    </row>
    <row r="574" spans="2:5">
      <c r="B574" s="6">
        <v>58</v>
      </c>
      <c r="C574" s="6" t="s">
        <v>902</v>
      </c>
      <c r="D574" s="6">
        <v>2</v>
      </c>
      <c r="E574" s="6" t="s">
        <v>1156</v>
      </c>
    </row>
    <row r="575" spans="2:5">
      <c r="B575" s="6">
        <v>58</v>
      </c>
      <c r="C575" s="6" t="s">
        <v>746</v>
      </c>
      <c r="D575" s="6">
        <v>3</v>
      </c>
      <c r="E575" s="6" t="s">
        <v>1157</v>
      </c>
    </row>
    <row r="576" spans="2:5">
      <c r="B576" s="6">
        <v>58</v>
      </c>
      <c r="C576" s="6" t="s">
        <v>1104</v>
      </c>
      <c r="D576" s="6">
        <v>4</v>
      </c>
      <c r="E576" s="6" t="s">
        <v>1158</v>
      </c>
    </row>
    <row r="577" spans="2:5">
      <c r="B577" s="6">
        <v>57</v>
      </c>
      <c r="C577" s="6" t="s">
        <v>780</v>
      </c>
      <c r="D577" s="6">
        <v>1</v>
      </c>
      <c r="E577" s="6" t="s">
        <v>1159</v>
      </c>
    </row>
    <row r="578" spans="2:5">
      <c r="B578" s="6">
        <v>57</v>
      </c>
      <c r="C578" s="6" t="s">
        <v>831</v>
      </c>
      <c r="D578" s="6">
        <v>2</v>
      </c>
      <c r="E578" s="6" t="s">
        <v>1160</v>
      </c>
    </row>
    <row r="579" spans="2:5">
      <c r="B579" s="6">
        <v>57</v>
      </c>
      <c r="C579" s="6" t="s">
        <v>1074</v>
      </c>
      <c r="D579" s="6">
        <v>3</v>
      </c>
      <c r="E579" s="6" t="s">
        <v>1161</v>
      </c>
    </row>
    <row r="580" spans="2:5">
      <c r="B580" s="6">
        <v>57</v>
      </c>
      <c r="C580" s="6" t="s">
        <v>759</v>
      </c>
      <c r="D580" s="6">
        <v>4</v>
      </c>
      <c r="E580" s="6" t="s">
        <v>1162</v>
      </c>
    </row>
    <row r="581" spans="2:5">
      <c r="B581" s="6">
        <v>57</v>
      </c>
      <c r="C581" s="6" t="s">
        <v>1163</v>
      </c>
      <c r="D581" s="6">
        <v>5</v>
      </c>
      <c r="E581" s="6" t="s">
        <v>1159</v>
      </c>
    </row>
    <row r="582" spans="2:5">
      <c r="B582" s="6">
        <v>57</v>
      </c>
      <c r="C582" s="6" t="s">
        <v>1070</v>
      </c>
      <c r="D582" s="6">
        <v>6</v>
      </c>
      <c r="E582" s="6" t="s">
        <v>1159</v>
      </c>
    </row>
    <row r="583" spans="2:5">
      <c r="B583" s="6">
        <v>57</v>
      </c>
      <c r="C583" s="6" t="s">
        <v>542</v>
      </c>
      <c r="D583" s="6">
        <v>7</v>
      </c>
      <c r="E583" s="6" t="s">
        <v>1164</v>
      </c>
    </row>
    <row r="584" spans="2:5">
      <c r="B584" s="6">
        <v>56</v>
      </c>
      <c r="C584" s="6" t="s">
        <v>1009</v>
      </c>
      <c r="D584" s="6">
        <v>1</v>
      </c>
      <c r="E584" s="6" t="s">
        <v>1165</v>
      </c>
    </row>
    <row r="585" spans="2:5">
      <c r="B585" s="6">
        <v>56</v>
      </c>
      <c r="C585" s="6" t="s">
        <v>759</v>
      </c>
      <c r="D585" s="6">
        <v>2</v>
      </c>
      <c r="E585" s="6" t="s">
        <v>1166</v>
      </c>
    </row>
    <row r="586" spans="2:5">
      <c r="B586" s="6">
        <v>56</v>
      </c>
      <c r="C586" s="6" t="s">
        <v>542</v>
      </c>
      <c r="D586" s="6">
        <v>3</v>
      </c>
      <c r="E586" s="6" t="s">
        <v>1167</v>
      </c>
    </row>
    <row r="587" spans="2:5">
      <c r="B587" s="6">
        <v>56</v>
      </c>
      <c r="C587" s="6" t="s">
        <v>685</v>
      </c>
      <c r="D587" s="6">
        <v>4</v>
      </c>
      <c r="E587" s="6" t="s">
        <v>1168</v>
      </c>
    </row>
    <row r="588" spans="2:5">
      <c r="B588" s="6">
        <v>56</v>
      </c>
      <c r="C588" s="6" t="s">
        <v>1023</v>
      </c>
      <c r="D588" s="6">
        <v>5</v>
      </c>
      <c r="E588" s="6" t="s">
        <v>1169</v>
      </c>
    </row>
    <row r="589" spans="2:5">
      <c r="B589" s="6">
        <v>56</v>
      </c>
      <c r="C589" s="6" t="s">
        <v>1070</v>
      </c>
      <c r="D589" s="6">
        <v>6</v>
      </c>
      <c r="E589" s="6" t="s">
        <v>1170</v>
      </c>
    </row>
    <row r="590" spans="2:5">
      <c r="B590" s="6">
        <v>56</v>
      </c>
      <c r="C590" s="6" t="s">
        <v>1163</v>
      </c>
      <c r="D590" s="6">
        <v>7</v>
      </c>
      <c r="E590" s="6" t="s">
        <v>1168</v>
      </c>
    </row>
    <row r="591" spans="2:5">
      <c r="B591" s="6">
        <v>55</v>
      </c>
      <c r="C591" s="6" t="s">
        <v>1070</v>
      </c>
      <c r="D591" s="6">
        <v>1</v>
      </c>
      <c r="E591" s="6" t="s">
        <v>1171</v>
      </c>
    </row>
    <row r="592" spans="2:5">
      <c r="B592" s="6">
        <v>55</v>
      </c>
      <c r="C592" s="6" t="s">
        <v>759</v>
      </c>
      <c r="D592" s="6">
        <v>2</v>
      </c>
      <c r="E592" s="6" t="s">
        <v>1172</v>
      </c>
    </row>
    <row r="593" spans="2:5">
      <c r="B593" s="6">
        <v>55</v>
      </c>
      <c r="C593" s="6" t="s">
        <v>485</v>
      </c>
      <c r="D593" s="6">
        <v>3</v>
      </c>
      <c r="E593" s="6" t="s">
        <v>1173</v>
      </c>
    </row>
    <row r="594" spans="2:5">
      <c r="B594" s="6">
        <v>55</v>
      </c>
      <c r="C594" s="6" t="s">
        <v>1104</v>
      </c>
      <c r="D594" s="6">
        <v>4</v>
      </c>
      <c r="E594" s="6" t="s">
        <v>1174</v>
      </c>
    </row>
    <row r="595" spans="2:5">
      <c r="B595" s="6">
        <v>55</v>
      </c>
      <c r="C595" s="6" t="s">
        <v>759</v>
      </c>
      <c r="D595" s="6">
        <v>5</v>
      </c>
      <c r="E595" s="6" t="s">
        <v>1175</v>
      </c>
    </row>
    <row r="596" spans="2:5">
      <c r="B596" s="6">
        <v>55</v>
      </c>
      <c r="C596" s="6" t="s">
        <v>484</v>
      </c>
      <c r="D596" s="6">
        <v>6</v>
      </c>
      <c r="E596" s="6" t="s">
        <v>1176</v>
      </c>
    </row>
    <row r="597" spans="2:5">
      <c r="B597" s="6">
        <v>55</v>
      </c>
      <c r="C597" s="6" t="s">
        <v>622</v>
      </c>
      <c r="D597" s="6">
        <v>7</v>
      </c>
      <c r="E597" s="6" t="s">
        <v>1177</v>
      </c>
    </row>
    <row r="598" spans="2:5">
      <c r="B598" s="6">
        <v>55</v>
      </c>
      <c r="C598" s="6" t="s">
        <v>1163</v>
      </c>
      <c r="D598" s="6">
        <v>8</v>
      </c>
      <c r="E598" s="6" t="s">
        <v>1178</v>
      </c>
    </row>
    <row r="599" spans="2:5">
      <c r="B599" s="6">
        <v>55</v>
      </c>
      <c r="C599" s="6" t="s">
        <v>463</v>
      </c>
      <c r="D599" s="6">
        <v>9</v>
      </c>
      <c r="E599" s="6" t="s">
        <v>1179</v>
      </c>
    </row>
    <row r="600" spans="2:5">
      <c r="B600" s="6">
        <v>54</v>
      </c>
      <c r="C600" s="6" t="s">
        <v>759</v>
      </c>
      <c r="D600" s="6">
        <v>1</v>
      </c>
      <c r="E600" s="6" t="s">
        <v>1180</v>
      </c>
    </row>
    <row r="601" spans="2:5">
      <c r="B601" s="6">
        <v>54</v>
      </c>
      <c r="C601" s="6" t="s">
        <v>622</v>
      </c>
      <c r="D601" s="6">
        <v>2</v>
      </c>
      <c r="E601" s="6" t="s">
        <v>1181</v>
      </c>
    </row>
    <row r="602" spans="2:5">
      <c r="B602" s="6">
        <v>54</v>
      </c>
      <c r="C602" s="6" t="s">
        <v>1182</v>
      </c>
      <c r="D602" s="6">
        <v>3</v>
      </c>
      <c r="E602" s="6" t="s">
        <v>1183</v>
      </c>
    </row>
    <row r="603" spans="2:5">
      <c r="B603" s="6">
        <v>54</v>
      </c>
      <c r="C603" s="6" t="s">
        <v>1104</v>
      </c>
      <c r="D603" s="6">
        <v>4</v>
      </c>
      <c r="E603" s="6" t="s">
        <v>1184</v>
      </c>
    </row>
    <row r="604" spans="2:5">
      <c r="B604" s="6">
        <v>54</v>
      </c>
      <c r="C604" s="6" t="s">
        <v>1074</v>
      </c>
      <c r="D604" s="6">
        <v>5</v>
      </c>
      <c r="E604" s="6" t="s">
        <v>1185</v>
      </c>
    </row>
    <row r="605" spans="2:5">
      <c r="B605" s="6">
        <v>54</v>
      </c>
      <c r="C605" s="6" t="s">
        <v>1186</v>
      </c>
      <c r="D605" s="6">
        <v>6</v>
      </c>
      <c r="E605" s="6" t="s">
        <v>1187</v>
      </c>
    </row>
    <row r="606" spans="2:5">
      <c r="B606" s="6">
        <v>54</v>
      </c>
      <c r="C606" s="6" t="s">
        <v>542</v>
      </c>
      <c r="D606" s="6">
        <v>7</v>
      </c>
      <c r="E606" s="6" t="s">
        <v>1188</v>
      </c>
    </row>
    <row r="607" spans="2:5">
      <c r="B607" s="6">
        <v>54</v>
      </c>
      <c r="C607" s="6" t="s">
        <v>685</v>
      </c>
      <c r="D607" s="6">
        <v>8</v>
      </c>
      <c r="E607" s="6" t="s">
        <v>1189</v>
      </c>
    </row>
    <row r="608" spans="2:5">
      <c r="B608" s="6">
        <v>54</v>
      </c>
      <c r="C608" s="6" t="s">
        <v>1070</v>
      </c>
      <c r="D608" s="6">
        <v>9</v>
      </c>
      <c r="E608" s="6" t="s">
        <v>1190</v>
      </c>
    </row>
    <row r="609" spans="2:5">
      <c r="B609" s="6">
        <v>54</v>
      </c>
      <c r="C609" s="6" t="s">
        <v>1023</v>
      </c>
      <c r="D609" s="6">
        <v>10</v>
      </c>
      <c r="E609" s="6" t="s">
        <v>1191</v>
      </c>
    </row>
    <row r="610" spans="2:5">
      <c r="B610" s="6">
        <v>53</v>
      </c>
      <c r="C610" s="6" t="s">
        <v>904</v>
      </c>
      <c r="D610" s="6">
        <v>1</v>
      </c>
      <c r="E610" s="6" t="s">
        <v>1192</v>
      </c>
    </row>
    <row r="611" spans="2:5">
      <c r="B611" s="6">
        <v>53</v>
      </c>
      <c r="C611" s="6" t="s">
        <v>1104</v>
      </c>
      <c r="D611" s="6">
        <v>2</v>
      </c>
      <c r="E611" s="6" t="s">
        <v>1193</v>
      </c>
    </row>
    <row r="612" spans="2:5">
      <c r="B612" s="6">
        <v>53</v>
      </c>
      <c r="C612" s="6" t="s">
        <v>542</v>
      </c>
      <c r="D612" s="6">
        <v>3</v>
      </c>
      <c r="E612" s="6" t="s">
        <v>1194</v>
      </c>
    </row>
    <row r="613" spans="2:5">
      <c r="B613" s="6">
        <v>53</v>
      </c>
      <c r="C613" s="6" t="s">
        <v>759</v>
      </c>
      <c r="D613" s="6">
        <v>4</v>
      </c>
      <c r="E613" s="6" t="s">
        <v>1195</v>
      </c>
    </row>
    <row r="614" spans="2:5">
      <c r="B614" s="6">
        <v>53</v>
      </c>
      <c r="C614" s="6" t="s">
        <v>1074</v>
      </c>
      <c r="D614" s="6">
        <v>5</v>
      </c>
      <c r="E614" s="6" t="s">
        <v>1196</v>
      </c>
    </row>
    <row r="615" spans="2:5">
      <c r="B615" s="6">
        <v>53</v>
      </c>
      <c r="C615" s="6" t="s">
        <v>746</v>
      </c>
      <c r="D615" s="6">
        <v>6</v>
      </c>
      <c r="E615" s="6" t="s">
        <v>1197</v>
      </c>
    </row>
    <row r="616" spans="2:5">
      <c r="B616" s="6">
        <v>53</v>
      </c>
      <c r="C616" s="6" t="s">
        <v>1163</v>
      </c>
      <c r="D616" s="6">
        <v>7</v>
      </c>
      <c r="E616" s="6" t="s">
        <v>1196</v>
      </c>
    </row>
    <row r="617" spans="2:5">
      <c r="B617" s="6">
        <v>53</v>
      </c>
      <c r="C617" s="6" t="s">
        <v>685</v>
      </c>
      <c r="D617" s="6">
        <v>8</v>
      </c>
      <c r="E617" s="6" t="s">
        <v>1196</v>
      </c>
    </row>
    <row r="618" spans="2:5">
      <c r="B618" s="6">
        <v>53</v>
      </c>
      <c r="C618" s="6" t="s">
        <v>463</v>
      </c>
      <c r="D618" s="6">
        <v>9</v>
      </c>
      <c r="E618" s="6" t="s">
        <v>1198</v>
      </c>
    </row>
    <row r="619" spans="2:5">
      <c r="B619" s="6">
        <v>52</v>
      </c>
      <c r="C619" s="6" t="s">
        <v>1104</v>
      </c>
      <c r="D619" s="6">
        <v>1</v>
      </c>
      <c r="E619" s="6" t="s">
        <v>1199</v>
      </c>
    </row>
    <row r="620" spans="2:5">
      <c r="B620" s="6">
        <v>52</v>
      </c>
      <c r="C620" s="6" t="s">
        <v>759</v>
      </c>
      <c r="D620" s="6">
        <v>2</v>
      </c>
      <c r="E620" s="6" t="s">
        <v>1200</v>
      </c>
    </row>
    <row r="621" spans="2:5">
      <c r="B621" s="6">
        <v>52</v>
      </c>
      <c r="C621" s="6" t="s">
        <v>622</v>
      </c>
      <c r="D621" s="6">
        <v>3</v>
      </c>
      <c r="E621" s="6" t="s">
        <v>1201</v>
      </c>
    </row>
    <row r="622" spans="2:5">
      <c r="B622" s="6">
        <v>52</v>
      </c>
      <c r="C622" s="6" t="s">
        <v>542</v>
      </c>
      <c r="D622" s="6">
        <v>4</v>
      </c>
      <c r="E622" s="6" t="s">
        <v>1202</v>
      </c>
    </row>
    <row r="623" spans="2:5">
      <c r="B623" s="6">
        <v>51</v>
      </c>
      <c r="C623" s="6" t="s">
        <v>622</v>
      </c>
      <c r="D623" s="6">
        <v>1</v>
      </c>
      <c r="E623" s="6" t="s">
        <v>1203</v>
      </c>
    </row>
    <row r="624" spans="2:5">
      <c r="B624" s="6">
        <v>51</v>
      </c>
      <c r="C624" s="6" t="s">
        <v>1104</v>
      </c>
      <c r="D624" s="6">
        <v>2</v>
      </c>
      <c r="E624" s="6" t="s">
        <v>1204</v>
      </c>
    </row>
    <row r="625" spans="2:5">
      <c r="B625" s="6">
        <v>51</v>
      </c>
      <c r="C625" s="6" t="s">
        <v>759</v>
      </c>
      <c r="D625" s="6">
        <v>3</v>
      </c>
      <c r="E625" s="6" t="s">
        <v>1205</v>
      </c>
    </row>
    <row r="626" spans="2:5">
      <c r="B626" s="6">
        <v>51</v>
      </c>
      <c r="C626" s="6" t="s">
        <v>746</v>
      </c>
      <c r="D626" s="6">
        <v>4</v>
      </c>
      <c r="E626" s="6" t="s">
        <v>1206</v>
      </c>
    </row>
    <row r="627" spans="2:5">
      <c r="B627" s="6">
        <v>51</v>
      </c>
      <c r="C627" s="6" t="s">
        <v>759</v>
      </c>
      <c r="D627" s="6">
        <v>5</v>
      </c>
      <c r="E627" s="6" t="s">
        <v>1207</v>
      </c>
    </row>
    <row r="628" spans="2:5">
      <c r="B628" s="6">
        <v>51</v>
      </c>
      <c r="C628" s="6" t="s">
        <v>542</v>
      </c>
      <c r="D628" s="6">
        <v>6</v>
      </c>
      <c r="E628" s="6" t="s">
        <v>1208</v>
      </c>
    </row>
    <row r="629" spans="2:5">
      <c r="B629" s="6">
        <v>51</v>
      </c>
      <c r="C629" s="6" t="s">
        <v>831</v>
      </c>
      <c r="D629" s="6">
        <v>7</v>
      </c>
      <c r="E629" s="6" t="s">
        <v>1209</v>
      </c>
    </row>
    <row r="630" spans="2:5">
      <c r="B630" s="6">
        <v>50</v>
      </c>
      <c r="C630" s="6" t="s">
        <v>1210</v>
      </c>
      <c r="D630" s="6">
        <v>1</v>
      </c>
      <c r="E630" s="6" t="s">
        <v>1211</v>
      </c>
    </row>
    <row r="631" spans="2:5">
      <c r="B631" s="6">
        <v>50</v>
      </c>
      <c r="C631" s="6" t="s">
        <v>759</v>
      </c>
      <c r="D631" s="6">
        <v>2</v>
      </c>
      <c r="E631" s="6" t="s">
        <v>1212</v>
      </c>
    </row>
    <row r="632" spans="2:5">
      <c r="B632" s="6">
        <v>50</v>
      </c>
      <c r="C632" s="6" t="s">
        <v>759</v>
      </c>
      <c r="D632" s="6">
        <v>2</v>
      </c>
      <c r="E632" s="6" t="s">
        <v>1213</v>
      </c>
    </row>
    <row r="633" spans="2:5">
      <c r="B633" s="6">
        <v>50</v>
      </c>
      <c r="C633" s="6" t="s">
        <v>463</v>
      </c>
      <c r="D633" s="6">
        <v>3</v>
      </c>
      <c r="E633" s="6" t="s">
        <v>1214</v>
      </c>
    </row>
    <row r="634" spans="2:5">
      <c r="B634" s="6">
        <v>50</v>
      </c>
      <c r="C634" s="6"/>
      <c r="D634" s="6">
        <v>4</v>
      </c>
      <c r="E634" s="6" t="s">
        <v>1215</v>
      </c>
    </row>
    <row r="635" spans="2:5">
      <c r="B635" s="6">
        <v>50</v>
      </c>
      <c r="C635" s="6" t="s">
        <v>484</v>
      </c>
      <c r="D635" s="6">
        <v>5</v>
      </c>
      <c r="E635" s="6" t="s">
        <v>1216</v>
      </c>
    </row>
    <row r="636" spans="2:5">
      <c r="B636" s="6">
        <v>50</v>
      </c>
      <c r="C636" s="6" t="s">
        <v>1104</v>
      </c>
      <c r="D636" s="6">
        <v>6</v>
      </c>
      <c r="E636" s="6" t="s">
        <v>1217</v>
      </c>
    </row>
    <row r="637" spans="2:5">
      <c r="B637" s="6">
        <v>50</v>
      </c>
      <c r="C637" s="6" t="s">
        <v>746</v>
      </c>
      <c r="D637" s="6">
        <v>7</v>
      </c>
      <c r="E637" s="6" t="s">
        <v>1218</v>
      </c>
    </row>
    <row r="638" spans="2:5">
      <c r="B638" s="6">
        <v>50</v>
      </c>
      <c r="C638" s="6" t="s">
        <v>542</v>
      </c>
      <c r="D638" s="6">
        <v>8</v>
      </c>
      <c r="E638" s="6" t="s">
        <v>1219</v>
      </c>
    </row>
    <row r="639" spans="2:5">
      <c r="B639" s="6">
        <v>49</v>
      </c>
      <c r="C639" s="6" t="s">
        <v>542</v>
      </c>
      <c r="D639" s="6">
        <v>1</v>
      </c>
      <c r="E639" s="6" t="s">
        <v>1220</v>
      </c>
    </row>
    <row r="640" spans="2:5">
      <c r="B640" s="6">
        <v>49</v>
      </c>
      <c r="C640" s="6" t="s">
        <v>1104</v>
      </c>
      <c r="D640" s="6">
        <v>2</v>
      </c>
      <c r="E640" s="6" t="s">
        <v>1221</v>
      </c>
    </row>
    <row r="641" spans="2:5">
      <c r="B641" s="6">
        <v>48</v>
      </c>
      <c r="C641" s="6" t="s">
        <v>871</v>
      </c>
      <c r="D641" s="6">
        <v>1</v>
      </c>
      <c r="E641" s="6" t="s">
        <v>1222</v>
      </c>
    </row>
    <row r="642" spans="2:5">
      <c r="B642" s="6">
        <v>48</v>
      </c>
      <c r="C642" s="6" t="s">
        <v>622</v>
      </c>
      <c r="D642" s="6">
        <v>2</v>
      </c>
      <c r="E642" s="6" t="s">
        <v>1223</v>
      </c>
    </row>
    <row r="643" spans="2:5">
      <c r="B643" s="6">
        <v>48</v>
      </c>
      <c r="C643" s="6" t="s">
        <v>1104</v>
      </c>
      <c r="D643" s="6">
        <v>3</v>
      </c>
      <c r="E643" s="6" t="s">
        <v>1224</v>
      </c>
    </row>
    <row r="644" spans="2:5">
      <c r="B644" s="6">
        <v>47</v>
      </c>
      <c r="C644" s="6" t="s">
        <v>759</v>
      </c>
      <c r="D644" s="6">
        <v>1</v>
      </c>
      <c r="E644" s="6" t="s">
        <v>1225</v>
      </c>
    </row>
    <row r="645" spans="2:5">
      <c r="B645" s="6">
        <v>47</v>
      </c>
      <c r="C645" s="6" t="s">
        <v>831</v>
      </c>
      <c r="D645" s="6">
        <v>2</v>
      </c>
      <c r="E645" s="6" t="s">
        <v>1226</v>
      </c>
    </row>
    <row r="646" spans="2:5">
      <c r="B646" s="6">
        <v>47</v>
      </c>
      <c r="C646" s="6" t="s">
        <v>622</v>
      </c>
      <c r="D646" s="6">
        <v>3</v>
      </c>
      <c r="E646" s="6" t="s">
        <v>1227</v>
      </c>
    </row>
    <row r="647" spans="2:5">
      <c r="B647" s="6">
        <v>47</v>
      </c>
      <c r="C647" s="6"/>
      <c r="D647" s="6">
        <v>4</v>
      </c>
      <c r="E647" s="6" t="s">
        <v>1228</v>
      </c>
    </row>
    <row r="648" spans="2:5">
      <c r="B648" s="6">
        <v>47</v>
      </c>
      <c r="C648" s="6" t="s">
        <v>1104</v>
      </c>
      <c r="D648" s="6">
        <v>5</v>
      </c>
      <c r="E648" s="6" t="s">
        <v>1229</v>
      </c>
    </row>
    <row r="649" spans="2:5">
      <c r="B649" s="6">
        <v>46</v>
      </c>
      <c r="C649" s="6" t="s">
        <v>1023</v>
      </c>
      <c r="D649" s="6">
        <v>1</v>
      </c>
      <c r="E649" s="6" t="s">
        <v>1230</v>
      </c>
    </row>
    <row r="650" spans="2:5">
      <c r="B650" s="6">
        <v>46</v>
      </c>
      <c r="C650" s="6" t="s">
        <v>1104</v>
      </c>
      <c r="D650" s="6">
        <v>2</v>
      </c>
      <c r="E650" s="6" t="s">
        <v>1231</v>
      </c>
    </row>
    <row r="651" spans="2:5">
      <c r="B651" s="6">
        <v>46</v>
      </c>
      <c r="C651" s="6" t="s">
        <v>622</v>
      </c>
      <c r="D651" s="6">
        <v>3</v>
      </c>
      <c r="E651" s="6" t="s">
        <v>1232</v>
      </c>
    </row>
    <row r="652" spans="2:5">
      <c r="B652" s="6">
        <v>46</v>
      </c>
      <c r="C652" s="6" t="s">
        <v>746</v>
      </c>
      <c r="D652" s="6">
        <v>4</v>
      </c>
      <c r="E652" s="6" t="s">
        <v>1233</v>
      </c>
    </row>
    <row r="653" spans="2:5">
      <c r="B653" s="6">
        <v>46</v>
      </c>
      <c r="C653" s="6"/>
      <c r="D653" s="6">
        <v>5</v>
      </c>
      <c r="E653" s="6" t="s">
        <v>1234</v>
      </c>
    </row>
    <row r="654" spans="2:5">
      <c r="B654" s="6">
        <v>46</v>
      </c>
      <c r="C654" s="6" t="s">
        <v>831</v>
      </c>
      <c r="D654" s="6">
        <v>6</v>
      </c>
      <c r="E654" s="6" t="s">
        <v>1235</v>
      </c>
    </row>
    <row r="655" spans="2:5">
      <c r="B655" s="6">
        <v>45</v>
      </c>
      <c r="C655" s="6" t="s">
        <v>831</v>
      </c>
      <c r="D655" s="6">
        <v>1</v>
      </c>
      <c r="E655" s="6" t="s">
        <v>1236</v>
      </c>
    </row>
    <row r="656" spans="2:5">
      <c r="B656" s="6">
        <v>45</v>
      </c>
      <c r="C656" s="6" t="s">
        <v>622</v>
      </c>
      <c r="D656" s="6">
        <v>2</v>
      </c>
      <c r="E656" s="6" t="s">
        <v>1237</v>
      </c>
    </row>
    <row r="657" spans="2:5">
      <c r="B657" s="6">
        <v>44</v>
      </c>
      <c r="C657" s="6" t="s">
        <v>1104</v>
      </c>
      <c r="D657" s="6">
        <v>1</v>
      </c>
      <c r="E657" s="6" t="s">
        <v>1238</v>
      </c>
    </row>
    <row r="658" spans="2:5">
      <c r="B658" s="6">
        <v>44</v>
      </c>
      <c r="C658" s="6" t="s">
        <v>1009</v>
      </c>
      <c r="D658" s="6">
        <v>2</v>
      </c>
      <c r="E658" s="6" t="s">
        <v>1239</v>
      </c>
    </row>
    <row r="659" spans="2:5">
      <c r="B659" s="6">
        <v>44</v>
      </c>
      <c r="C659" s="6" t="s">
        <v>542</v>
      </c>
      <c r="D659" s="6">
        <v>3</v>
      </c>
      <c r="E659" s="6" t="s">
        <v>1240</v>
      </c>
    </row>
    <row r="660" spans="2:5">
      <c r="B660" s="6">
        <v>43</v>
      </c>
      <c r="C660" s="6" t="s">
        <v>1241</v>
      </c>
      <c r="D660" s="6">
        <v>1</v>
      </c>
      <c r="E660" s="6" t="s">
        <v>1242</v>
      </c>
    </row>
    <row r="661" spans="2:5">
      <c r="B661" s="6">
        <v>43</v>
      </c>
      <c r="C661" s="6" t="s">
        <v>1104</v>
      </c>
      <c r="D661" s="6">
        <v>2</v>
      </c>
      <c r="E661" s="6" t="s">
        <v>1243</v>
      </c>
    </row>
    <row r="662" spans="2:5">
      <c r="B662" s="6">
        <v>43</v>
      </c>
      <c r="C662" s="6" t="s">
        <v>746</v>
      </c>
      <c r="D662" s="6">
        <v>3</v>
      </c>
      <c r="E662" s="6" t="s">
        <v>1244</v>
      </c>
    </row>
    <row r="663" spans="2:5">
      <c r="B663" s="6">
        <v>43</v>
      </c>
      <c r="C663" s="6" t="s">
        <v>806</v>
      </c>
      <c r="D663" s="6">
        <v>4</v>
      </c>
      <c r="E663" s="6" t="s">
        <v>1245</v>
      </c>
    </row>
    <row r="664" spans="2:5">
      <c r="B664" s="6">
        <v>42</v>
      </c>
      <c r="C664" s="6" t="s">
        <v>1009</v>
      </c>
      <c r="D664" s="6">
        <v>1</v>
      </c>
      <c r="E664" s="6" t="s">
        <v>1246</v>
      </c>
    </row>
    <row r="665" spans="2:5">
      <c r="B665" s="6">
        <v>42</v>
      </c>
      <c r="C665" s="6" t="s">
        <v>1143</v>
      </c>
      <c r="D665" s="6">
        <v>2</v>
      </c>
      <c r="E665" s="6" t="s">
        <v>1247</v>
      </c>
    </row>
    <row r="666" spans="2:5">
      <c r="B666" s="6">
        <v>42</v>
      </c>
      <c r="C666" s="6" t="s">
        <v>746</v>
      </c>
      <c r="D666" s="6">
        <v>3</v>
      </c>
      <c r="E666" s="6" t="s">
        <v>1248</v>
      </c>
    </row>
    <row r="667" spans="2:5">
      <c r="B667" s="6">
        <v>42</v>
      </c>
      <c r="C667" s="6" t="s">
        <v>847</v>
      </c>
      <c r="D667" s="6">
        <v>4</v>
      </c>
      <c r="E667" s="6" t="s">
        <v>1249</v>
      </c>
    </row>
    <row r="668" spans="2:5">
      <c r="B668" s="6">
        <v>42</v>
      </c>
      <c r="C668" s="6" t="s">
        <v>1250</v>
      </c>
      <c r="D668" s="6">
        <v>5</v>
      </c>
      <c r="E668" s="6" t="s">
        <v>1251</v>
      </c>
    </row>
    <row r="669" spans="2:5">
      <c r="B669" s="6">
        <v>42</v>
      </c>
      <c r="C669" s="6" t="s">
        <v>1252</v>
      </c>
      <c r="D669" s="6">
        <v>6</v>
      </c>
      <c r="E669" s="6" t="s">
        <v>1246</v>
      </c>
    </row>
    <row r="670" spans="2:5">
      <c r="B670" s="6">
        <v>42</v>
      </c>
      <c r="C670" s="6" t="s">
        <v>1241</v>
      </c>
      <c r="D670" s="6">
        <v>7</v>
      </c>
      <c r="E670" s="6" t="s">
        <v>1253</v>
      </c>
    </row>
    <row r="671" spans="2:5">
      <c r="B671" s="6">
        <v>41</v>
      </c>
      <c r="C671" s="6" t="s">
        <v>1186</v>
      </c>
      <c r="D671" s="6">
        <v>1</v>
      </c>
      <c r="E671" s="6" t="s">
        <v>1254</v>
      </c>
    </row>
    <row r="672" spans="2:5">
      <c r="B672" s="6">
        <v>41</v>
      </c>
      <c r="C672" s="6" t="s">
        <v>759</v>
      </c>
      <c r="D672" s="6">
        <v>2</v>
      </c>
      <c r="E672" s="6" t="s">
        <v>1255</v>
      </c>
    </row>
    <row r="673" spans="2:5">
      <c r="B673" s="6">
        <v>41</v>
      </c>
      <c r="C673" s="6" t="s">
        <v>1104</v>
      </c>
      <c r="D673" s="6">
        <v>3</v>
      </c>
      <c r="E673" s="6" t="s">
        <v>1256</v>
      </c>
    </row>
    <row r="674" spans="2:5">
      <c r="B674" s="6">
        <v>41</v>
      </c>
      <c r="C674" s="6" t="s">
        <v>1257</v>
      </c>
      <c r="D674" s="6">
        <v>4</v>
      </c>
      <c r="E674" s="6" t="s">
        <v>1258</v>
      </c>
    </row>
    <row r="675" spans="2:5">
      <c r="B675" s="6">
        <v>41</v>
      </c>
      <c r="C675" s="6" t="s">
        <v>1252</v>
      </c>
      <c r="D675" s="6">
        <v>5</v>
      </c>
      <c r="E675" s="6" t="s">
        <v>1259</v>
      </c>
    </row>
    <row r="676" spans="2:5">
      <c r="B676" s="6">
        <v>41</v>
      </c>
      <c r="C676" s="6" t="s">
        <v>847</v>
      </c>
      <c r="D676" s="6">
        <v>6</v>
      </c>
      <c r="E676" s="6" t="s">
        <v>1260</v>
      </c>
    </row>
    <row r="677" spans="2:5">
      <c r="B677" s="6">
        <v>40</v>
      </c>
      <c r="C677" s="6" t="s">
        <v>1104</v>
      </c>
      <c r="D677" s="6">
        <v>1</v>
      </c>
      <c r="E677" s="6" t="s">
        <v>1261</v>
      </c>
    </row>
    <row r="678" spans="2:5">
      <c r="B678" s="6">
        <v>40</v>
      </c>
      <c r="C678" s="6" t="s">
        <v>542</v>
      </c>
      <c r="D678" s="6">
        <v>2</v>
      </c>
      <c r="E678" s="6" t="s">
        <v>1262</v>
      </c>
    </row>
    <row r="679" spans="2:5">
      <c r="B679" s="6">
        <v>40</v>
      </c>
      <c r="C679" s="6" t="s">
        <v>1263</v>
      </c>
      <c r="D679" s="6">
        <v>3</v>
      </c>
      <c r="E679" s="6" t="s">
        <v>1264</v>
      </c>
    </row>
    <row r="680" spans="2:5">
      <c r="B680" s="6">
        <v>40</v>
      </c>
      <c r="C680" s="6" t="s">
        <v>1265</v>
      </c>
      <c r="D680" s="6">
        <v>4</v>
      </c>
      <c r="E680" s="6" t="s">
        <v>1264</v>
      </c>
    </row>
    <row r="681" spans="2:5">
      <c r="B681" s="6">
        <v>40</v>
      </c>
      <c r="C681" s="6" t="s">
        <v>1241</v>
      </c>
      <c r="D681" s="6">
        <v>5</v>
      </c>
      <c r="E681" s="6" t="s">
        <v>1266</v>
      </c>
    </row>
    <row r="682" spans="2:5">
      <c r="B682" s="6">
        <v>40</v>
      </c>
      <c r="C682" s="6" t="s">
        <v>847</v>
      </c>
      <c r="D682" s="6">
        <v>6</v>
      </c>
      <c r="E682" s="6" t="s">
        <v>1267</v>
      </c>
    </row>
    <row r="683" spans="2:5">
      <c r="B683" s="6">
        <v>39</v>
      </c>
      <c r="C683" s="6" t="s">
        <v>485</v>
      </c>
      <c r="D683" s="6">
        <v>1</v>
      </c>
      <c r="E683" s="6" t="s">
        <v>1268</v>
      </c>
    </row>
    <row r="684" spans="2:5">
      <c r="B684" s="6">
        <v>39</v>
      </c>
      <c r="C684" s="6" t="s">
        <v>1104</v>
      </c>
      <c r="D684" s="6">
        <v>2</v>
      </c>
      <c r="E684" s="6" t="s">
        <v>1269</v>
      </c>
    </row>
    <row r="685" spans="2:5">
      <c r="B685" s="6">
        <v>39</v>
      </c>
      <c r="C685" s="6" t="s">
        <v>746</v>
      </c>
      <c r="D685" s="6">
        <v>3</v>
      </c>
      <c r="E685" s="6" t="s">
        <v>1270</v>
      </c>
    </row>
    <row r="686" spans="2:5">
      <c r="B686" s="6">
        <v>39</v>
      </c>
      <c r="C686" s="6" t="s">
        <v>1023</v>
      </c>
      <c r="D686" s="6">
        <v>4</v>
      </c>
      <c r="E686" s="6" t="s">
        <v>1271</v>
      </c>
    </row>
    <row r="687" spans="2:5">
      <c r="B687" s="6">
        <v>39</v>
      </c>
      <c r="C687" s="6" t="s">
        <v>871</v>
      </c>
      <c r="D687" s="6">
        <v>5</v>
      </c>
      <c r="E687" s="6" t="s">
        <v>1272</v>
      </c>
    </row>
    <row r="688" spans="2:5">
      <c r="B688" s="6">
        <v>39</v>
      </c>
      <c r="C688" s="6" t="s">
        <v>1265</v>
      </c>
      <c r="D688" s="6">
        <v>6</v>
      </c>
      <c r="E688" s="6" t="s">
        <v>1273</v>
      </c>
    </row>
    <row r="689" spans="2:5">
      <c r="B689" s="6">
        <v>39</v>
      </c>
      <c r="C689" s="6" t="s">
        <v>484</v>
      </c>
      <c r="D689" s="6">
        <v>7</v>
      </c>
      <c r="E689" s="6" t="s">
        <v>1274</v>
      </c>
    </row>
    <row r="690" spans="2:5">
      <c r="B690" s="6">
        <v>39</v>
      </c>
      <c r="C690" s="6" t="s">
        <v>1252</v>
      </c>
      <c r="D690" s="6">
        <v>8</v>
      </c>
      <c r="E690" s="6" t="s">
        <v>1275</v>
      </c>
    </row>
    <row r="691" spans="2:5">
      <c r="B691" s="6">
        <v>39</v>
      </c>
      <c r="C691" s="6" t="s">
        <v>463</v>
      </c>
      <c r="D691" s="6">
        <v>9</v>
      </c>
      <c r="E691" s="6" t="s">
        <v>1276</v>
      </c>
    </row>
    <row r="692" spans="2:5">
      <c r="B692" s="6">
        <v>39</v>
      </c>
      <c r="C692" s="6" t="s">
        <v>1241</v>
      </c>
      <c r="D692" s="6">
        <v>10</v>
      </c>
      <c r="E692" s="6" t="s">
        <v>1277</v>
      </c>
    </row>
    <row r="693" spans="2:5">
      <c r="B693" s="6">
        <v>38</v>
      </c>
      <c r="C693" s="6" t="s">
        <v>484</v>
      </c>
      <c r="D693" s="6">
        <v>1</v>
      </c>
      <c r="E693" s="6" t="s">
        <v>1278</v>
      </c>
    </row>
    <row r="694" spans="2:5">
      <c r="B694" s="6">
        <v>38</v>
      </c>
      <c r="C694" s="6" t="s">
        <v>1104</v>
      </c>
      <c r="D694" s="6">
        <v>2</v>
      </c>
      <c r="E694" s="6" t="s">
        <v>1279</v>
      </c>
    </row>
    <row r="695" spans="2:5">
      <c r="B695" s="6">
        <v>38</v>
      </c>
      <c r="C695" s="6" t="s">
        <v>1074</v>
      </c>
      <c r="D695" s="6">
        <v>3</v>
      </c>
      <c r="E695" s="6" t="s">
        <v>1280</v>
      </c>
    </row>
    <row r="696" spans="2:5">
      <c r="B696" s="6">
        <v>38</v>
      </c>
      <c r="C696" s="6" t="s">
        <v>902</v>
      </c>
      <c r="D696" s="6">
        <v>4</v>
      </c>
      <c r="E696" s="6" t="s">
        <v>1280</v>
      </c>
    </row>
    <row r="697" spans="2:5">
      <c r="B697" s="6">
        <v>38</v>
      </c>
      <c r="C697" s="6" t="s">
        <v>1252</v>
      </c>
      <c r="D697" s="6">
        <v>5</v>
      </c>
      <c r="E697" s="6" t="s">
        <v>1281</v>
      </c>
    </row>
    <row r="698" spans="2:5">
      <c r="B698" s="6">
        <v>38</v>
      </c>
      <c r="C698" s="6" t="s">
        <v>1252</v>
      </c>
      <c r="D698" s="6">
        <v>5</v>
      </c>
      <c r="E698" s="6" t="s">
        <v>1282</v>
      </c>
    </row>
    <row r="699" spans="2:5">
      <c r="B699" s="6">
        <v>38</v>
      </c>
      <c r="C699" s="6" t="s">
        <v>1252</v>
      </c>
      <c r="D699" s="6">
        <v>5</v>
      </c>
      <c r="E699" s="6" t="s">
        <v>1283</v>
      </c>
    </row>
    <row r="700" spans="2:5">
      <c r="B700" s="6">
        <v>38</v>
      </c>
      <c r="C700" s="6" t="s">
        <v>1063</v>
      </c>
      <c r="D700" s="6">
        <v>6</v>
      </c>
      <c r="E700" s="6" t="s">
        <v>1284</v>
      </c>
    </row>
    <row r="701" spans="2:5">
      <c r="B701" s="6">
        <v>38</v>
      </c>
      <c r="C701" s="6" t="s">
        <v>1285</v>
      </c>
      <c r="D701" s="6">
        <v>7</v>
      </c>
      <c r="E701" s="6" t="s">
        <v>1286</v>
      </c>
    </row>
    <row r="702" spans="2:5">
      <c r="B702" s="6">
        <v>38</v>
      </c>
      <c r="C702" s="6" t="s">
        <v>1265</v>
      </c>
      <c r="D702" s="6">
        <v>8</v>
      </c>
      <c r="E702" s="6" t="s">
        <v>1287</v>
      </c>
    </row>
    <row r="703" spans="2:5">
      <c r="B703" s="6">
        <v>38</v>
      </c>
      <c r="C703" s="6" t="s">
        <v>871</v>
      </c>
      <c r="D703" s="6">
        <v>9</v>
      </c>
      <c r="E703" s="6" t="s">
        <v>1287</v>
      </c>
    </row>
    <row r="704" spans="2:5">
      <c r="B704" s="6">
        <v>37</v>
      </c>
      <c r="C704" s="6" t="s">
        <v>1288</v>
      </c>
      <c r="D704" s="6">
        <v>1</v>
      </c>
      <c r="E704" s="6" t="s">
        <v>1289</v>
      </c>
    </row>
    <row r="705" spans="2:5">
      <c r="B705" s="6">
        <v>37</v>
      </c>
      <c r="C705" s="6" t="s">
        <v>1074</v>
      </c>
      <c r="D705" s="6">
        <v>2</v>
      </c>
      <c r="E705" s="6" t="s">
        <v>1290</v>
      </c>
    </row>
    <row r="706" spans="2:5">
      <c r="B706" s="6">
        <v>37</v>
      </c>
      <c r="C706" s="6" t="s">
        <v>902</v>
      </c>
      <c r="D706" s="6">
        <v>3</v>
      </c>
      <c r="E706" s="6" t="s">
        <v>1290</v>
      </c>
    </row>
    <row r="707" spans="2:5">
      <c r="B707" s="6">
        <v>37</v>
      </c>
      <c r="C707" s="6" t="s">
        <v>1285</v>
      </c>
      <c r="D707" s="6">
        <v>4</v>
      </c>
      <c r="E707" s="6" t="s">
        <v>1290</v>
      </c>
    </row>
    <row r="708" spans="2:5">
      <c r="B708" s="6">
        <v>37</v>
      </c>
      <c r="C708" s="6" t="s">
        <v>1104</v>
      </c>
      <c r="D708" s="6">
        <v>5</v>
      </c>
      <c r="E708" s="6" t="s">
        <v>1291</v>
      </c>
    </row>
    <row r="709" spans="2:5">
      <c r="B709" s="6">
        <v>37</v>
      </c>
      <c r="C709" s="6" t="s">
        <v>484</v>
      </c>
      <c r="D709" s="6">
        <v>6</v>
      </c>
      <c r="E709" s="6" t="s">
        <v>1292</v>
      </c>
    </row>
    <row r="710" spans="2:5">
      <c r="B710" s="6">
        <v>37</v>
      </c>
      <c r="C710" s="6" t="s">
        <v>1009</v>
      </c>
      <c r="D710" s="6">
        <v>7</v>
      </c>
      <c r="E710" s="6" t="s">
        <v>1290</v>
      </c>
    </row>
    <row r="711" spans="2:5">
      <c r="B711" s="6">
        <v>37</v>
      </c>
      <c r="C711" s="6" t="s">
        <v>831</v>
      </c>
      <c r="D711" s="6">
        <v>8</v>
      </c>
      <c r="E711" s="6" t="s">
        <v>1290</v>
      </c>
    </row>
    <row r="712" spans="2:5">
      <c r="B712" s="6">
        <v>37</v>
      </c>
      <c r="C712" s="6" t="s">
        <v>1265</v>
      </c>
      <c r="D712" s="6">
        <v>9</v>
      </c>
      <c r="E712" s="6" t="s">
        <v>1293</v>
      </c>
    </row>
    <row r="713" spans="2:5">
      <c r="B713" s="6">
        <v>37</v>
      </c>
      <c r="C713" s="6" t="s">
        <v>746</v>
      </c>
      <c r="D713" s="6">
        <v>10</v>
      </c>
      <c r="E713" s="6" t="s">
        <v>1294</v>
      </c>
    </row>
    <row r="714" spans="2:5">
      <c r="B714" s="6">
        <v>37</v>
      </c>
      <c r="C714" s="6" t="s">
        <v>847</v>
      </c>
      <c r="D714" s="6">
        <v>11</v>
      </c>
      <c r="E714" s="6" t="s">
        <v>1290</v>
      </c>
    </row>
    <row r="715" spans="2:5">
      <c r="B715" s="6">
        <v>37</v>
      </c>
      <c r="C715" s="6" t="s">
        <v>463</v>
      </c>
      <c r="D715" s="6">
        <v>12</v>
      </c>
      <c r="E715" s="6" t="s">
        <v>1292</v>
      </c>
    </row>
    <row r="716" spans="2:5">
      <c r="B716" s="6">
        <v>36</v>
      </c>
      <c r="C716" s="6" t="s">
        <v>1104</v>
      </c>
      <c r="D716" s="6">
        <v>1</v>
      </c>
      <c r="E716" s="6" t="s">
        <v>1295</v>
      </c>
    </row>
    <row r="717" spans="2:5">
      <c r="B717" s="6">
        <v>36</v>
      </c>
      <c r="C717" s="6" t="s">
        <v>902</v>
      </c>
      <c r="D717" s="6">
        <v>2</v>
      </c>
      <c r="E717" s="6" t="s">
        <v>1296</v>
      </c>
    </row>
    <row r="718" spans="2:5">
      <c r="B718" s="6">
        <v>36</v>
      </c>
      <c r="C718" s="6" t="s">
        <v>484</v>
      </c>
      <c r="D718" s="6">
        <v>3</v>
      </c>
      <c r="E718" s="6" t="s">
        <v>1297</v>
      </c>
    </row>
    <row r="719" spans="2:5">
      <c r="B719" s="6">
        <v>36</v>
      </c>
      <c r="C719" s="6" t="s">
        <v>746</v>
      </c>
      <c r="D719" s="6">
        <v>4</v>
      </c>
      <c r="E719" s="6" t="s">
        <v>1297</v>
      </c>
    </row>
    <row r="720" spans="2:5">
      <c r="B720" s="6">
        <v>35</v>
      </c>
      <c r="C720" s="6" t="s">
        <v>1009</v>
      </c>
      <c r="D720" s="6">
        <v>1</v>
      </c>
      <c r="E720" s="6" t="s">
        <v>1298</v>
      </c>
    </row>
    <row r="721" spans="2:5">
      <c r="B721" s="6">
        <v>35</v>
      </c>
      <c r="C721" s="6" t="s">
        <v>1104</v>
      </c>
      <c r="D721" s="6">
        <v>2</v>
      </c>
      <c r="E721" s="6" t="s">
        <v>1299</v>
      </c>
    </row>
    <row r="722" spans="2:5">
      <c r="B722" s="6">
        <v>35</v>
      </c>
      <c r="C722" s="6" t="s">
        <v>484</v>
      </c>
      <c r="D722" s="6">
        <v>3</v>
      </c>
      <c r="E722" s="6" t="s">
        <v>1299</v>
      </c>
    </row>
    <row r="723" spans="2:5">
      <c r="B723" s="6">
        <v>35</v>
      </c>
      <c r="C723" s="6" t="s">
        <v>1009</v>
      </c>
      <c r="D723" s="6">
        <v>4</v>
      </c>
      <c r="E723" s="6" t="s">
        <v>1300</v>
      </c>
    </row>
    <row r="724" spans="2:5">
      <c r="B724" s="6">
        <v>35</v>
      </c>
      <c r="C724" s="6" t="s">
        <v>542</v>
      </c>
      <c r="D724" s="6">
        <v>5</v>
      </c>
      <c r="E724" s="6" t="s">
        <v>1301</v>
      </c>
    </row>
    <row r="725" spans="2:5">
      <c r="B725" s="6">
        <v>35</v>
      </c>
      <c r="C725" s="6" t="s">
        <v>1009</v>
      </c>
      <c r="D725" s="6">
        <v>6</v>
      </c>
      <c r="E725" s="6" t="s">
        <v>1302</v>
      </c>
    </row>
    <row r="726" spans="2:5">
      <c r="B726" s="6">
        <v>35</v>
      </c>
      <c r="C726" s="6" t="s">
        <v>759</v>
      </c>
      <c r="D726" s="6">
        <v>7</v>
      </c>
      <c r="E726" s="6" t="s">
        <v>1303</v>
      </c>
    </row>
    <row r="727" spans="2:5">
      <c r="B727" s="6">
        <v>35</v>
      </c>
      <c r="C727" s="6" t="s">
        <v>463</v>
      </c>
      <c r="D727" s="6">
        <v>8</v>
      </c>
      <c r="E727" s="6" t="s">
        <v>1304</v>
      </c>
    </row>
    <row r="728" spans="2:5">
      <c r="B728" s="6">
        <v>34</v>
      </c>
      <c r="C728" s="6" t="s">
        <v>759</v>
      </c>
      <c r="D728" s="6">
        <v>1</v>
      </c>
      <c r="E728" s="6" t="s">
        <v>1305</v>
      </c>
    </row>
    <row r="729" spans="2:5">
      <c r="B729" s="6">
        <v>34</v>
      </c>
      <c r="C729" s="6" t="s">
        <v>1074</v>
      </c>
      <c r="D729" s="6">
        <v>2</v>
      </c>
      <c r="E729" s="6" t="s">
        <v>1306</v>
      </c>
    </row>
    <row r="730" spans="2:5">
      <c r="B730" s="6">
        <v>34</v>
      </c>
      <c r="C730" s="6" t="s">
        <v>1104</v>
      </c>
      <c r="D730" s="6">
        <v>3</v>
      </c>
      <c r="E730" s="6" t="s">
        <v>1307</v>
      </c>
    </row>
    <row r="731" spans="2:5">
      <c r="B731" s="6">
        <v>34</v>
      </c>
      <c r="C731" s="6" t="s">
        <v>1009</v>
      </c>
      <c r="D731" s="6">
        <v>4</v>
      </c>
      <c r="E731" s="6" t="s">
        <v>1308</v>
      </c>
    </row>
    <row r="732" spans="2:5">
      <c r="B732" s="6">
        <v>34</v>
      </c>
      <c r="C732" s="6" t="s">
        <v>1309</v>
      </c>
      <c r="D732" s="6">
        <v>5</v>
      </c>
      <c r="E732" s="6" t="s">
        <v>1310</v>
      </c>
    </row>
    <row r="733" spans="2:5">
      <c r="B733" s="6">
        <v>34</v>
      </c>
      <c r="C733" s="6" t="s">
        <v>1104</v>
      </c>
      <c r="D733" s="6">
        <v>6</v>
      </c>
      <c r="E733" s="6" t="s">
        <v>1311</v>
      </c>
    </row>
    <row r="734" spans="2:5">
      <c r="B734" s="6">
        <v>34</v>
      </c>
      <c r="C734" s="6" t="s">
        <v>1070</v>
      </c>
      <c r="D734" s="6">
        <v>7</v>
      </c>
      <c r="E734" s="6" t="s">
        <v>1312</v>
      </c>
    </row>
    <row r="735" spans="2:5">
      <c r="B735" s="6">
        <v>34</v>
      </c>
      <c r="C735" s="6" t="s">
        <v>484</v>
      </c>
      <c r="D735" s="6">
        <v>8</v>
      </c>
      <c r="E735" s="6" t="s">
        <v>1306</v>
      </c>
    </row>
    <row r="736" spans="2:5">
      <c r="B736" s="6">
        <v>34</v>
      </c>
      <c r="C736" s="6" t="s">
        <v>463</v>
      </c>
      <c r="D736" s="6">
        <v>9</v>
      </c>
      <c r="E736" s="6" t="s">
        <v>1306</v>
      </c>
    </row>
    <row r="737" spans="2:5">
      <c r="B737" s="6">
        <v>33</v>
      </c>
      <c r="C737" s="6" t="s">
        <v>759</v>
      </c>
      <c r="D737" s="6">
        <v>1</v>
      </c>
      <c r="E737" s="6" t="s">
        <v>1313</v>
      </c>
    </row>
    <row r="738" spans="2:5">
      <c r="B738" s="6">
        <v>33</v>
      </c>
      <c r="C738" s="6" t="s">
        <v>1104</v>
      </c>
      <c r="D738" s="6">
        <v>2</v>
      </c>
      <c r="E738" s="6" t="s">
        <v>1314</v>
      </c>
    </row>
    <row r="739" spans="2:5">
      <c r="B739" s="6">
        <v>33</v>
      </c>
      <c r="C739" s="6" t="s">
        <v>759</v>
      </c>
      <c r="D739" s="6">
        <v>3</v>
      </c>
      <c r="E739" s="6" t="s">
        <v>1315</v>
      </c>
    </row>
    <row r="740" spans="2:5">
      <c r="B740" s="6">
        <v>33</v>
      </c>
      <c r="C740" s="6" t="s">
        <v>542</v>
      </c>
      <c r="D740" s="6">
        <v>4</v>
      </c>
      <c r="E740" s="6" t="s">
        <v>1316</v>
      </c>
    </row>
    <row r="741" spans="2:5">
      <c r="B741" s="6">
        <v>32</v>
      </c>
      <c r="C741" s="6" t="s">
        <v>1257</v>
      </c>
      <c r="D741" s="6">
        <v>1</v>
      </c>
      <c r="E741" s="6" t="s">
        <v>1317</v>
      </c>
    </row>
    <row r="742" spans="2:5">
      <c r="B742" s="6">
        <v>32</v>
      </c>
      <c r="C742" s="6" t="s">
        <v>484</v>
      </c>
      <c r="D742" s="6">
        <v>2</v>
      </c>
      <c r="E742" s="6" t="s">
        <v>1318</v>
      </c>
    </row>
    <row r="743" spans="2:5">
      <c r="B743" s="6">
        <v>32</v>
      </c>
      <c r="C743" s="6" t="s">
        <v>1074</v>
      </c>
      <c r="D743" s="6">
        <v>3</v>
      </c>
      <c r="E743" s="6" t="s">
        <v>1319</v>
      </c>
    </row>
    <row r="744" spans="2:5">
      <c r="B744" s="6">
        <v>32</v>
      </c>
      <c r="C744" s="6" t="s">
        <v>1104</v>
      </c>
      <c r="D744" s="6">
        <v>4</v>
      </c>
      <c r="E744" s="6" t="s">
        <v>1320</v>
      </c>
    </row>
    <row r="745" spans="2:5">
      <c r="B745" s="6">
        <v>32</v>
      </c>
      <c r="C745" s="6" t="s">
        <v>1003</v>
      </c>
      <c r="D745" s="6">
        <v>5</v>
      </c>
      <c r="E745" s="6" t="s">
        <v>1321</v>
      </c>
    </row>
    <row r="746" spans="2:5">
      <c r="B746" s="6">
        <v>32</v>
      </c>
      <c r="C746" s="6" t="s">
        <v>1186</v>
      </c>
      <c r="D746" s="6">
        <v>6</v>
      </c>
      <c r="E746" s="6" t="s">
        <v>1322</v>
      </c>
    </row>
    <row r="747" spans="2:5">
      <c r="B747" s="6">
        <v>31</v>
      </c>
      <c r="C747" s="6" t="s">
        <v>1104</v>
      </c>
      <c r="D747" s="6">
        <v>1</v>
      </c>
      <c r="E747" s="6" t="s">
        <v>1323</v>
      </c>
    </row>
    <row r="748" spans="2:5">
      <c r="B748" s="6">
        <v>31</v>
      </c>
      <c r="C748" s="6" t="s">
        <v>759</v>
      </c>
      <c r="D748" s="6">
        <v>2</v>
      </c>
      <c r="E748" s="6" t="s">
        <v>1324</v>
      </c>
    </row>
    <row r="749" spans="2:5">
      <c r="B749" s="6">
        <v>31</v>
      </c>
      <c r="C749" s="6" t="s">
        <v>1009</v>
      </c>
      <c r="D749" s="6">
        <v>3</v>
      </c>
      <c r="E749" s="6" t="s">
        <v>1325</v>
      </c>
    </row>
    <row r="750" spans="2:5">
      <c r="B750" s="6">
        <v>31</v>
      </c>
      <c r="C750" s="6" t="s">
        <v>1074</v>
      </c>
      <c r="D750" s="6">
        <v>4</v>
      </c>
      <c r="E750" s="6" t="s">
        <v>1326</v>
      </c>
    </row>
    <row r="751" spans="2:5">
      <c r="B751" s="6">
        <v>31</v>
      </c>
      <c r="C751" s="6" t="s">
        <v>484</v>
      </c>
      <c r="D751" s="6">
        <v>5</v>
      </c>
      <c r="E751" s="6" t="s">
        <v>1327</v>
      </c>
    </row>
    <row r="752" spans="2:5">
      <c r="B752" s="6">
        <v>31</v>
      </c>
      <c r="C752" s="6" t="s">
        <v>1070</v>
      </c>
      <c r="D752" s="6">
        <v>6</v>
      </c>
      <c r="E752" s="6" t="s">
        <v>1328</v>
      </c>
    </row>
    <row r="753" spans="2:5">
      <c r="B753" s="6">
        <v>30</v>
      </c>
      <c r="C753" s="6" t="s">
        <v>1074</v>
      </c>
      <c r="D753" s="6">
        <v>1</v>
      </c>
      <c r="E753" s="6" t="s">
        <v>1329</v>
      </c>
    </row>
    <row r="754" spans="2:5">
      <c r="B754" s="6">
        <v>30</v>
      </c>
      <c r="C754" s="6" t="s">
        <v>759</v>
      </c>
      <c r="D754" s="6">
        <v>2</v>
      </c>
      <c r="E754" s="6" t="s">
        <v>1330</v>
      </c>
    </row>
    <row r="755" spans="2:5">
      <c r="B755" s="6">
        <v>30</v>
      </c>
      <c r="C755" s="6" t="s">
        <v>1009</v>
      </c>
      <c r="D755" s="6">
        <v>3</v>
      </c>
      <c r="E755" s="6" t="s">
        <v>1331</v>
      </c>
    </row>
    <row r="756" spans="2:5">
      <c r="B756" s="6">
        <v>30</v>
      </c>
      <c r="C756" s="6" t="s">
        <v>1104</v>
      </c>
      <c r="D756" s="6">
        <v>4</v>
      </c>
      <c r="E756" s="6" t="s">
        <v>1332</v>
      </c>
    </row>
    <row r="757" spans="2:5">
      <c r="B757" s="6">
        <v>29</v>
      </c>
      <c r="C757" s="6" t="s">
        <v>486</v>
      </c>
      <c r="D757" s="6">
        <v>1</v>
      </c>
      <c r="E757" s="6" t="s">
        <v>1333</v>
      </c>
    </row>
    <row r="758" spans="2:5">
      <c r="B758" s="6">
        <v>29</v>
      </c>
      <c r="C758" s="6" t="s">
        <v>902</v>
      </c>
      <c r="D758" s="6">
        <v>2</v>
      </c>
      <c r="E758" s="6" t="s">
        <v>1334</v>
      </c>
    </row>
    <row r="759" spans="2:5">
      <c r="B759" s="6">
        <v>29</v>
      </c>
      <c r="C759" s="6" t="s">
        <v>484</v>
      </c>
      <c r="D759" s="6">
        <v>3</v>
      </c>
      <c r="E759" s="6" t="s">
        <v>1335</v>
      </c>
    </row>
    <row r="760" spans="2:5">
      <c r="B760" s="6">
        <v>29</v>
      </c>
      <c r="C760" s="6" t="s">
        <v>1104</v>
      </c>
      <c r="D760" s="6">
        <v>4</v>
      </c>
      <c r="E760" s="6" t="s">
        <v>1336</v>
      </c>
    </row>
    <row r="761" spans="2:5">
      <c r="B761" s="6">
        <v>28</v>
      </c>
      <c r="C761" s="6" t="s">
        <v>484</v>
      </c>
      <c r="D761" s="6">
        <v>1</v>
      </c>
      <c r="E761" s="6" t="s">
        <v>1337</v>
      </c>
    </row>
    <row r="762" spans="2:5">
      <c r="B762" s="6">
        <v>28</v>
      </c>
      <c r="C762" s="6" t="s">
        <v>1104</v>
      </c>
      <c r="D762" s="6">
        <v>2</v>
      </c>
      <c r="E762" s="6" t="s">
        <v>1338</v>
      </c>
    </row>
    <row r="763" spans="2:5">
      <c r="B763" s="6">
        <v>28</v>
      </c>
      <c r="C763" s="6" t="s">
        <v>542</v>
      </c>
      <c r="D763" s="6">
        <v>3</v>
      </c>
      <c r="E763" s="6" t="s">
        <v>1339</v>
      </c>
    </row>
    <row r="764" spans="2:5">
      <c r="B764" s="6">
        <v>28</v>
      </c>
      <c r="C764" s="6" t="s">
        <v>1340</v>
      </c>
      <c r="D764" s="6">
        <v>4</v>
      </c>
      <c r="E764" s="6" t="s">
        <v>1341</v>
      </c>
    </row>
    <row r="765" spans="2:5">
      <c r="B765" s="6">
        <v>27</v>
      </c>
      <c r="C765" s="6" t="s">
        <v>831</v>
      </c>
      <c r="D765" s="6">
        <v>1</v>
      </c>
      <c r="E765" s="6" t="s">
        <v>1342</v>
      </c>
    </row>
    <row r="766" spans="2:5">
      <c r="B766" s="6">
        <v>27</v>
      </c>
      <c r="C766" s="6" t="s">
        <v>759</v>
      </c>
      <c r="D766" s="6">
        <v>2</v>
      </c>
      <c r="E766" s="6" t="s">
        <v>1343</v>
      </c>
    </row>
    <row r="767" spans="2:5">
      <c r="B767" s="6">
        <v>27</v>
      </c>
      <c r="C767" s="6" t="s">
        <v>1143</v>
      </c>
      <c r="D767" s="6">
        <v>3</v>
      </c>
      <c r="E767" s="6" t="s">
        <v>1344</v>
      </c>
    </row>
    <row r="768" spans="2:5">
      <c r="B768" s="6">
        <v>27</v>
      </c>
      <c r="C768" s="6" t="s">
        <v>1063</v>
      </c>
      <c r="D768" s="6">
        <v>4</v>
      </c>
      <c r="E768" s="6" t="s">
        <v>1345</v>
      </c>
    </row>
    <row r="769" spans="2:5">
      <c r="B769" s="6">
        <v>27</v>
      </c>
      <c r="C769" s="6" t="s">
        <v>1346</v>
      </c>
      <c r="D769" s="6">
        <v>5</v>
      </c>
      <c r="E769" s="6" t="s">
        <v>1347</v>
      </c>
    </row>
    <row r="770" spans="2:5">
      <c r="B770" s="6">
        <v>27</v>
      </c>
      <c r="C770" s="6" t="s">
        <v>871</v>
      </c>
      <c r="D770" s="6">
        <v>6</v>
      </c>
      <c r="E770" s="6" t="s">
        <v>1348</v>
      </c>
    </row>
    <row r="771" spans="2:5">
      <c r="B771" s="6">
        <v>27</v>
      </c>
      <c r="C771" s="6" t="s">
        <v>1104</v>
      </c>
      <c r="D771" s="6">
        <v>7</v>
      </c>
      <c r="E771" s="6" t="s">
        <v>1349</v>
      </c>
    </row>
    <row r="772" spans="2:5">
      <c r="B772" s="6">
        <v>27</v>
      </c>
      <c r="C772" s="6" t="s">
        <v>484</v>
      </c>
      <c r="D772" s="6">
        <v>8</v>
      </c>
      <c r="E772" s="6" t="s">
        <v>1342</v>
      </c>
    </row>
    <row r="773" spans="2:5">
      <c r="B773" s="6">
        <v>27</v>
      </c>
      <c r="C773" s="6" t="s">
        <v>1350</v>
      </c>
      <c r="D773" s="6">
        <v>9</v>
      </c>
      <c r="E773" s="6" t="s">
        <v>1351</v>
      </c>
    </row>
    <row r="774" spans="2:5">
      <c r="B774" s="6">
        <v>26</v>
      </c>
      <c r="C774" s="6" t="s">
        <v>484</v>
      </c>
      <c r="D774" s="6">
        <v>1</v>
      </c>
      <c r="E774" s="6" t="s">
        <v>1352</v>
      </c>
    </row>
    <row r="775" spans="2:5">
      <c r="B775" s="6">
        <v>26</v>
      </c>
      <c r="C775" s="6" t="s">
        <v>1070</v>
      </c>
      <c r="D775" s="6">
        <v>2</v>
      </c>
      <c r="E775" s="6" t="s">
        <v>1353</v>
      </c>
    </row>
    <row r="776" spans="2:5">
      <c r="B776" s="6">
        <v>26</v>
      </c>
      <c r="C776" s="6" t="s">
        <v>1143</v>
      </c>
      <c r="D776" s="6">
        <v>3</v>
      </c>
      <c r="E776" s="6" t="s">
        <v>1354</v>
      </c>
    </row>
    <row r="777" spans="2:5">
      <c r="B777" s="6">
        <v>26</v>
      </c>
      <c r="C777" s="6" t="s">
        <v>1104</v>
      </c>
      <c r="D777" s="6">
        <v>4</v>
      </c>
      <c r="E777" s="6" t="s">
        <v>1355</v>
      </c>
    </row>
    <row r="778" spans="2:5">
      <c r="B778" s="6">
        <v>26</v>
      </c>
      <c r="C778" s="6" t="s">
        <v>1063</v>
      </c>
      <c r="D778" s="6">
        <v>5</v>
      </c>
      <c r="E778" s="6" t="s">
        <v>1356</v>
      </c>
    </row>
    <row r="779" spans="2:5">
      <c r="B779" s="6">
        <v>26</v>
      </c>
      <c r="C779" s="6" t="s">
        <v>759</v>
      </c>
      <c r="D779" s="6">
        <v>6</v>
      </c>
      <c r="E779" s="6" t="s">
        <v>1357</v>
      </c>
    </row>
    <row r="780" spans="2:5">
      <c r="B780" s="6">
        <v>26</v>
      </c>
      <c r="C780" s="6" t="s">
        <v>1340</v>
      </c>
      <c r="D780" s="6">
        <v>7</v>
      </c>
      <c r="E780" s="6" t="s">
        <v>1357</v>
      </c>
    </row>
    <row r="781" spans="2:5">
      <c r="B781" s="6">
        <v>26</v>
      </c>
      <c r="C781" s="6" t="s">
        <v>542</v>
      </c>
      <c r="D781" s="6">
        <v>8</v>
      </c>
      <c r="E781" s="6" t="s">
        <v>1358</v>
      </c>
    </row>
    <row r="782" spans="2:5">
      <c r="B782" s="6">
        <v>26</v>
      </c>
      <c r="C782" s="6" t="s">
        <v>871</v>
      </c>
      <c r="D782" s="6">
        <v>9</v>
      </c>
      <c r="E782" s="6" t="s">
        <v>1359</v>
      </c>
    </row>
    <row r="783" spans="2:5">
      <c r="B783" s="6">
        <v>26</v>
      </c>
      <c r="C783" s="6" t="s">
        <v>484</v>
      </c>
      <c r="D783" s="6">
        <v>10</v>
      </c>
      <c r="E783" s="6" t="s">
        <v>1357</v>
      </c>
    </row>
    <row r="784" spans="2:5">
      <c r="B784" s="6">
        <v>26</v>
      </c>
      <c r="C784" s="6" t="s">
        <v>1003</v>
      </c>
      <c r="D784" s="6">
        <v>11</v>
      </c>
      <c r="E784" s="6" t="s">
        <v>1354</v>
      </c>
    </row>
    <row r="785" spans="2:5">
      <c r="B785" s="6">
        <v>26</v>
      </c>
      <c r="C785" s="6" t="s">
        <v>1023</v>
      </c>
      <c r="D785" s="6">
        <v>12</v>
      </c>
      <c r="E785" s="6" t="s">
        <v>1360</v>
      </c>
    </row>
    <row r="786" spans="2:5">
      <c r="B786" s="6">
        <v>26</v>
      </c>
      <c r="C786" s="6" t="s">
        <v>1104</v>
      </c>
      <c r="D786" s="6">
        <v>13</v>
      </c>
      <c r="E786" s="6" t="s">
        <v>1361</v>
      </c>
    </row>
    <row r="787" spans="2:5">
      <c r="B787" s="6">
        <v>25</v>
      </c>
      <c r="C787" s="6" t="s">
        <v>1070</v>
      </c>
      <c r="D787" s="6">
        <v>1</v>
      </c>
      <c r="E787" s="6" t="s">
        <v>1362</v>
      </c>
    </row>
    <row r="788" spans="2:5">
      <c r="B788" s="6">
        <v>25</v>
      </c>
      <c r="C788" s="6" t="s">
        <v>759</v>
      </c>
      <c r="D788" s="6">
        <v>2</v>
      </c>
      <c r="E788" s="6" t="s">
        <v>1363</v>
      </c>
    </row>
    <row r="789" spans="2:5">
      <c r="B789" s="6">
        <v>25</v>
      </c>
      <c r="C789" s="6" t="s">
        <v>831</v>
      </c>
      <c r="D789" s="6">
        <v>3</v>
      </c>
      <c r="E789" s="6" t="s">
        <v>1364</v>
      </c>
    </row>
    <row r="790" spans="2:5">
      <c r="B790" s="6">
        <v>25</v>
      </c>
      <c r="C790" s="6" t="s">
        <v>1104</v>
      </c>
      <c r="D790" s="6">
        <v>4</v>
      </c>
      <c r="E790" s="6" t="s">
        <v>1365</v>
      </c>
    </row>
    <row r="791" spans="2:5">
      <c r="B791" s="6">
        <v>25</v>
      </c>
      <c r="C791" s="6" t="s">
        <v>871</v>
      </c>
      <c r="D791" s="6">
        <v>5</v>
      </c>
      <c r="E791" s="6" t="s">
        <v>1366</v>
      </c>
    </row>
    <row r="792" spans="2:5">
      <c r="B792" s="6">
        <v>25</v>
      </c>
      <c r="C792" s="6" t="s">
        <v>1074</v>
      </c>
      <c r="D792" s="6">
        <v>6</v>
      </c>
      <c r="E792" s="6" t="s">
        <v>1367</v>
      </c>
    </row>
    <row r="793" spans="2:5">
      <c r="B793" s="6">
        <v>25</v>
      </c>
      <c r="C793" s="6" t="s">
        <v>968</v>
      </c>
      <c r="D793" s="6">
        <v>7</v>
      </c>
      <c r="E793" s="6" t="s">
        <v>1362</v>
      </c>
    </row>
    <row r="794" spans="2:5">
      <c r="B794" s="6">
        <v>25</v>
      </c>
      <c r="C794" s="6" t="s">
        <v>1186</v>
      </c>
      <c r="D794" s="6">
        <v>8</v>
      </c>
      <c r="E794" s="6" t="s">
        <v>1368</v>
      </c>
    </row>
    <row r="795" spans="2:5">
      <c r="B795" s="6">
        <v>25</v>
      </c>
      <c r="C795" s="6" t="s">
        <v>484</v>
      </c>
      <c r="D795" s="6">
        <v>9</v>
      </c>
      <c r="E795" s="6" t="s">
        <v>1369</v>
      </c>
    </row>
    <row r="796" spans="2:5">
      <c r="B796" s="6">
        <v>25</v>
      </c>
      <c r="C796" s="6" t="s">
        <v>1003</v>
      </c>
      <c r="D796" s="6">
        <v>10</v>
      </c>
      <c r="E796" s="6" t="s">
        <v>1370</v>
      </c>
    </row>
    <row r="797" spans="2:5">
      <c r="B797" s="6">
        <v>25</v>
      </c>
      <c r="C797" s="6" t="s">
        <v>542</v>
      </c>
      <c r="D797" s="6">
        <v>11</v>
      </c>
      <c r="E797" s="6" t="s">
        <v>1371</v>
      </c>
    </row>
    <row r="798" spans="2:5">
      <c r="B798" s="6">
        <v>25</v>
      </c>
      <c r="C798" s="6" t="s">
        <v>622</v>
      </c>
      <c r="D798" s="6">
        <v>12</v>
      </c>
      <c r="E798" s="6" t="s">
        <v>1372</v>
      </c>
    </row>
    <row r="799" spans="2:5">
      <c r="B799" s="6">
        <v>24</v>
      </c>
      <c r="C799" s="6" t="s">
        <v>759</v>
      </c>
      <c r="D799" s="6">
        <v>1</v>
      </c>
      <c r="E799" s="6" t="s">
        <v>1373</v>
      </c>
    </row>
    <row r="800" spans="2:5">
      <c r="B800" s="6">
        <v>24</v>
      </c>
      <c r="C800" s="6" t="s">
        <v>1340</v>
      </c>
      <c r="D800" s="6">
        <v>2</v>
      </c>
      <c r="E800" s="6" t="s">
        <v>1374</v>
      </c>
    </row>
    <row r="801" spans="2:5">
      <c r="B801" s="6">
        <v>24</v>
      </c>
      <c r="C801" s="6" t="s">
        <v>1074</v>
      </c>
      <c r="D801" s="6">
        <v>3</v>
      </c>
      <c r="E801" s="6" t="s">
        <v>1375</v>
      </c>
    </row>
    <row r="802" spans="2:5">
      <c r="B802" s="6">
        <v>24</v>
      </c>
      <c r="C802" s="6" t="s">
        <v>871</v>
      </c>
      <c r="D802" s="6">
        <v>4</v>
      </c>
      <c r="E802" s="6" t="s">
        <v>1376</v>
      </c>
    </row>
    <row r="803" spans="2:5">
      <c r="B803" s="6">
        <v>24</v>
      </c>
      <c r="C803" s="6" t="s">
        <v>1104</v>
      </c>
      <c r="D803" s="6">
        <v>5</v>
      </c>
      <c r="E803" s="6" t="s">
        <v>1377</v>
      </c>
    </row>
    <row r="804" spans="2:5">
      <c r="B804" s="6">
        <v>24</v>
      </c>
      <c r="C804" s="6" t="s">
        <v>1104</v>
      </c>
      <c r="D804" s="6">
        <v>6</v>
      </c>
      <c r="E804" s="6" t="s">
        <v>1378</v>
      </c>
    </row>
    <row r="805" spans="2:5">
      <c r="B805" s="6">
        <v>24</v>
      </c>
      <c r="C805" s="6" t="s">
        <v>1379</v>
      </c>
      <c r="D805" s="6">
        <v>7</v>
      </c>
      <c r="E805" s="6" t="s">
        <v>1380</v>
      </c>
    </row>
    <row r="806" spans="2:5">
      <c r="B806" s="6">
        <v>24</v>
      </c>
      <c r="C806" s="6" t="s">
        <v>484</v>
      </c>
      <c r="D806" s="6">
        <v>8</v>
      </c>
      <c r="E806" s="6" t="s">
        <v>1374</v>
      </c>
    </row>
    <row r="807" spans="2:5">
      <c r="B807" s="6">
        <v>24</v>
      </c>
      <c r="C807" s="6" t="s">
        <v>1263</v>
      </c>
      <c r="D807" s="6">
        <v>9</v>
      </c>
      <c r="E807" s="6" t="s">
        <v>1381</v>
      </c>
    </row>
    <row r="808" spans="2:5">
      <c r="B808" s="6">
        <v>24</v>
      </c>
      <c r="C808" s="6" t="s">
        <v>1070</v>
      </c>
      <c r="D808" s="6">
        <v>10</v>
      </c>
      <c r="E808" s="6" t="s">
        <v>1382</v>
      </c>
    </row>
    <row r="809" spans="2:5">
      <c r="B809" s="6">
        <v>24</v>
      </c>
      <c r="C809" s="6" t="s">
        <v>831</v>
      </c>
      <c r="D809" s="6">
        <v>11</v>
      </c>
      <c r="E809" s="6" t="s">
        <v>1383</v>
      </c>
    </row>
    <row r="810" spans="2:5">
      <c r="B810" s="6">
        <v>24</v>
      </c>
      <c r="C810" s="6" t="s">
        <v>542</v>
      </c>
      <c r="D810" s="6">
        <v>12</v>
      </c>
      <c r="E810" s="6" t="s">
        <v>1384</v>
      </c>
    </row>
    <row r="811" spans="2:5">
      <c r="B811" s="6">
        <v>23</v>
      </c>
      <c r="C811" s="6" t="s">
        <v>871</v>
      </c>
      <c r="D811" s="6">
        <v>1</v>
      </c>
      <c r="E811" s="6" t="s">
        <v>1385</v>
      </c>
    </row>
    <row r="812" spans="2:5">
      <c r="B812" s="6">
        <v>23</v>
      </c>
      <c r="C812" s="6" t="s">
        <v>484</v>
      </c>
      <c r="D812" s="6">
        <v>2</v>
      </c>
      <c r="E812" s="6" t="s">
        <v>1386</v>
      </c>
    </row>
    <row r="813" spans="2:5">
      <c r="B813" s="6">
        <v>23</v>
      </c>
      <c r="C813" s="6" t="s">
        <v>759</v>
      </c>
      <c r="D813" s="6">
        <v>3</v>
      </c>
      <c r="E813" s="6" t="s">
        <v>1387</v>
      </c>
    </row>
    <row r="814" spans="2:5">
      <c r="B814" s="6">
        <v>23</v>
      </c>
      <c r="C814" s="6" t="s">
        <v>1309</v>
      </c>
      <c r="D814" s="6">
        <v>4</v>
      </c>
      <c r="E814" s="6" t="s">
        <v>1388</v>
      </c>
    </row>
    <row r="815" spans="2:5">
      <c r="B815" s="6">
        <v>23</v>
      </c>
      <c r="C815" s="6" t="s">
        <v>1023</v>
      </c>
      <c r="D815" s="6">
        <v>5</v>
      </c>
      <c r="E815" s="6" t="s">
        <v>1389</v>
      </c>
    </row>
    <row r="816" spans="2:5">
      <c r="B816" s="6">
        <v>23</v>
      </c>
      <c r="C816" s="6" t="s">
        <v>1104</v>
      </c>
      <c r="D816" s="6">
        <v>6</v>
      </c>
      <c r="E816" s="6" t="s">
        <v>1390</v>
      </c>
    </row>
    <row r="817" spans="2:5">
      <c r="B817" s="6">
        <v>23</v>
      </c>
      <c r="C817" s="6" t="s">
        <v>542</v>
      </c>
      <c r="D817" s="6">
        <v>7</v>
      </c>
      <c r="E817" s="6" t="s">
        <v>1391</v>
      </c>
    </row>
    <row r="818" spans="2:5">
      <c r="B818" s="6">
        <v>23</v>
      </c>
      <c r="C818" s="6" t="s">
        <v>1074</v>
      </c>
      <c r="D818" s="6">
        <v>8</v>
      </c>
      <c r="E818" s="6" t="s">
        <v>1392</v>
      </c>
    </row>
    <row r="819" spans="2:5">
      <c r="B819" s="6">
        <v>22</v>
      </c>
      <c r="C819" s="6" t="s">
        <v>887</v>
      </c>
      <c r="D819" s="6">
        <v>1</v>
      </c>
      <c r="E819" s="6" t="s">
        <v>1393</v>
      </c>
    </row>
    <row r="820" spans="2:5">
      <c r="B820" s="6">
        <v>22</v>
      </c>
      <c r="C820" s="6" t="s">
        <v>1104</v>
      </c>
      <c r="D820" s="6">
        <v>2</v>
      </c>
      <c r="E820" s="6" t="s">
        <v>1394</v>
      </c>
    </row>
    <row r="821" spans="2:5">
      <c r="B821" s="6">
        <v>22</v>
      </c>
      <c r="C821" s="6" t="s">
        <v>1003</v>
      </c>
      <c r="D821" s="6">
        <v>3</v>
      </c>
      <c r="E821" s="6" t="s">
        <v>1395</v>
      </c>
    </row>
    <row r="822" spans="2:5">
      <c r="B822" s="6">
        <v>22</v>
      </c>
      <c r="C822" s="6" t="s">
        <v>902</v>
      </c>
      <c r="D822" s="6">
        <v>4</v>
      </c>
      <c r="E822" s="6" t="s">
        <v>1394</v>
      </c>
    </row>
    <row r="823" spans="2:5">
      <c r="B823" s="6">
        <v>22</v>
      </c>
      <c r="C823" s="6" t="s">
        <v>1263</v>
      </c>
      <c r="D823" s="6">
        <v>5</v>
      </c>
      <c r="E823" s="6" t="s">
        <v>1394</v>
      </c>
    </row>
    <row r="824" spans="2:5">
      <c r="B824" s="6">
        <v>22</v>
      </c>
      <c r="C824" s="6" t="s">
        <v>1074</v>
      </c>
      <c r="D824" s="6">
        <v>6</v>
      </c>
      <c r="E824" s="6" t="s">
        <v>1394</v>
      </c>
    </row>
    <row r="825" spans="2:5">
      <c r="B825" s="6">
        <v>22</v>
      </c>
      <c r="C825" s="6" t="s">
        <v>831</v>
      </c>
      <c r="D825" s="6">
        <v>7</v>
      </c>
      <c r="E825" s="6" t="s">
        <v>1396</v>
      </c>
    </row>
    <row r="826" spans="2:5">
      <c r="B826" s="6">
        <v>22</v>
      </c>
      <c r="C826" s="6" t="s">
        <v>1023</v>
      </c>
      <c r="D826" s="6">
        <v>8</v>
      </c>
      <c r="E826" s="6" t="s">
        <v>1397</v>
      </c>
    </row>
    <row r="827" spans="2:5">
      <c r="B827" s="6">
        <v>22</v>
      </c>
      <c r="C827" s="6" t="s">
        <v>1009</v>
      </c>
      <c r="D827" s="6">
        <v>9</v>
      </c>
      <c r="E827" s="6" t="s">
        <v>1394</v>
      </c>
    </row>
    <row r="828" spans="2:5">
      <c r="B828" s="6">
        <v>22</v>
      </c>
      <c r="C828" s="6" t="s">
        <v>542</v>
      </c>
      <c r="D828" s="6">
        <v>10</v>
      </c>
      <c r="E828" s="6" t="s">
        <v>1398</v>
      </c>
    </row>
    <row r="829" spans="2:5">
      <c r="B829" s="6">
        <v>21</v>
      </c>
      <c r="C829" s="6" t="s">
        <v>1070</v>
      </c>
      <c r="D829" s="6">
        <v>1</v>
      </c>
      <c r="E829" s="6" t="s">
        <v>1399</v>
      </c>
    </row>
    <row r="830" spans="2:5">
      <c r="B830" s="6">
        <v>21</v>
      </c>
      <c r="C830" s="6" t="s">
        <v>1009</v>
      </c>
      <c r="D830" s="6">
        <v>2</v>
      </c>
      <c r="E830" s="6" t="s">
        <v>1400</v>
      </c>
    </row>
    <row r="831" spans="2:5">
      <c r="B831" s="6">
        <v>21</v>
      </c>
      <c r="C831" s="6" t="s">
        <v>871</v>
      </c>
      <c r="D831" s="6">
        <v>3</v>
      </c>
      <c r="E831" s="6" t="s">
        <v>1401</v>
      </c>
    </row>
    <row r="832" spans="2:5">
      <c r="B832" s="6">
        <v>21</v>
      </c>
      <c r="C832" s="6" t="s">
        <v>759</v>
      </c>
      <c r="D832" s="6">
        <v>4</v>
      </c>
      <c r="E832" s="6" t="s">
        <v>1402</v>
      </c>
    </row>
    <row r="833" spans="2:5">
      <c r="B833" s="6">
        <v>21</v>
      </c>
      <c r="C833" s="6" t="s">
        <v>1104</v>
      </c>
      <c r="D833" s="6">
        <v>5</v>
      </c>
      <c r="E833" s="6" t="s">
        <v>1403</v>
      </c>
    </row>
    <row r="834" spans="2:5">
      <c r="B834" s="6">
        <v>21</v>
      </c>
      <c r="C834" s="6" t="s">
        <v>1009</v>
      </c>
      <c r="D834" s="6">
        <v>6</v>
      </c>
      <c r="E834" s="6" t="s">
        <v>1404</v>
      </c>
    </row>
    <row r="835" spans="2:5">
      <c r="B835" s="6">
        <v>20</v>
      </c>
      <c r="C835" s="6" t="s">
        <v>484</v>
      </c>
      <c r="D835" s="6">
        <v>1</v>
      </c>
      <c r="E835" s="6" t="s">
        <v>1405</v>
      </c>
    </row>
    <row r="836" spans="2:5">
      <c r="B836" s="6">
        <v>20</v>
      </c>
      <c r="C836" s="6" t="s">
        <v>1070</v>
      </c>
      <c r="D836" s="6">
        <v>2</v>
      </c>
      <c r="E836" s="6" t="s">
        <v>1406</v>
      </c>
    </row>
    <row r="837" spans="2:5">
      <c r="B837" s="6">
        <v>20</v>
      </c>
      <c r="C837" s="6" t="s">
        <v>759</v>
      </c>
      <c r="D837" s="6">
        <v>3</v>
      </c>
      <c r="E837" s="6" t="s">
        <v>1407</v>
      </c>
    </row>
    <row r="838" spans="2:5">
      <c r="B838" s="6">
        <v>20</v>
      </c>
      <c r="C838" s="6" t="s">
        <v>1074</v>
      </c>
      <c r="D838" s="6">
        <v>4</v>
      </c>
      <c r="E838" s="6" t="s">
        <v>1408</v>
      </c>
    </row>
    <row r="839" spans="2:5">
      <c r="B839" s="6">
        <v>20</v>
      </c>
      <c r="C839" s="6" t="s">
        <v>463</v>
      </c>
      <c r="D839" s="6">
        <v>5</v>
      </c>
      <c r="E839" s="6" t="s">
        <v>1409</v>
      </c>
    </row>
    <row r="840" spans="2:5">
      <c r="B840" s="6">
        <v>19</v>
      </c>
      <c r="C840" s="6" t="s">
        <v>1104</v>
      </c>
      <c r="D840" s="6">
        <v>1</v>
      </c>
      <c r="E840" s="6" t="s">
        <v>1410</v>
      </c>
    </row>
    <row r="841" spans="2:5">
      <c r="B841" s="6">
        <v>19</v>
      </c>
      <c r="C841" s="6" t="s">
        <v>759</v>
      </c>
      <c r="D841" s="6">
        <v>2</v>
      </c>
      <c r="E841" s="6" t="s">
        <v>1411</v>
      </c>
    </row>
    <row r="842" spans="2:5">
      <c r="B842" s="6">
        <v>19</v>
      </c>
      <c r="C842" s="6" t="s">
        <v>1003</v>
      </c>
      <c r="D842" s="6">
        <v>3</v>
      </c>
      <c r="E842" s="6" t="s">
        <v>1412</v>
      </c>
    </row>
    <row r="843" spans="2:5">
      <c r="B843" s="6">
        <v>19</v>
      </c>
      <c r="C843" s="6" t="s">
        <v>622</v>
      </c>
      <c r="D843" s="6">
        <v>4</v>
      </c>
      <c r="E843" s="6" t="s">
        <v>1412</v>
      </c>
    </row>
    <row r="844" spans="2:5">
      <c r="B844" s="6">
        <v>19</v>
      </c>
      <c r="C844" s="6" t="s">
        <v>902</v>
      </c>
      <c r="D844" s="6">
        <v>5</v>
      </c>
      <c r="E844" s="6" t="s">
        <v>1412</v>
      </c>
    </row>
    <row r="845" spans="2:5">
      <c r="B845" s="6">
        <v>19</v>
      </c>
      <c r="C845" s="6" t="s">
        <v>1413</v>
      </c>
      <c r="D845" s="6">
        <v>6</v>
      </c>
      <c r="E845" s="6" t="s">
        <v>1412</v>
      </c>
    </row>
    <row r="846" spans="2:5">
      <c r="B846" s="6">
        <v>19</v>
      </c>
      <c r="C846" s="6" t="s">
        <v>871</v>
      </c>
      <c r="D846" s="6">
        <v>7</v>
      </c>
      <c r="E846" s="6" t="s">
        <v>1410</v>
      </c>
    </row>
    <row r="847" spans="2:5">
      <c r="B847" s="6">
        <v>18</v>
      </c>
      <c r="C847" s="6" t="s">
        <v>871</v>
      </c>
      <c r="D847" s="6">
        <v>1</v>
      </c>
      <c r="E847" s="6" t="s">
        <v>1414</v>
      </c>
    </row>
    <row r="848" spans="2:5">
      <c r="B848" s="6">
        <v>18</v>
      </c>
      <c r="C848" s="6" t="s">
        <v>1104</v>
      </c>
      <c r="D848" s="6">
        <v>2</v>
      </c>
      <c r="E848" s="6" t="s">
        <v>1415</v>
      </c>
    </row>
    <row r="849" spans="2:5">
      <c r="B849" s="6">
        <v>18</v>
      </c>
      <c r="C849" s="6" t="s">
        <v>542</v>
      </c>
      <c r="D849" s="6">
        <v>3</v>
      </c>
      <c r="E849" s="6" t="s">
        <v>1414</v>
      </c>
    </row>
    <row r="850" spans="2:5">
      <c r="B850" s="6">
        <v>18</v>
      </c>
      <c r="C850" s="6" t="s">
        <v>463</v>
      </c>
      <c r="D850" s="6">
        <v>4</v>
      </c>
      <c r="E850" s="6" t="s">
        <v>1416</v>
      </c>
    </row>
    <row r="851" spans="2:5">
      <c r="B851" s="6">
        <v>18</v>
      </c>
      <c r="C851" s="6" t="s">
        <v>831</v>
      </c>
      <c r="D851" s="6">
        <v>5</v>
      </c>
      <c r="E851" s="6" t="s">
        <v>1414</v>
      </c>
    </row>
    <row r="852" spans="2:5">
      <c r="B852" s="6">
        <v>17</v>
      </c>
      <c r="C852" s="6"/>
      <c r="D852" s="6">
        <v>1</v>
      </c>
      <c r="E852" s="6" t="s">
        <v>1417</v>
      </c>
    </row>
    <row r="853" spans="2:5">
      <c r="B853" s="6">
        <v>17</v>
      </c>
      <c r="C853" s="6" t="s">
        <v>1003</v>
      </c>
      <c r="D853" s="6">
        <v>2</v>
      </c>
      <c r="E853" s="6" t="s">
        <v>1418</v>
      </c>
    </row>
    <row r="854" spans="2:5">
      <c r="B854" s="6">
        <v>17</v>
      </c>
      <c r="C854" s="6" t="s">
        <v>484</v>
      </c>
      <c r="D854" s="6">
        <v>3</v>
      </c>
      <c r="E854" s="6" t="s">
        <v>1419</v>
      </c>
    </row>
    <row r="855" spans="2:5">
      <c r="B855" s="6">
        <v>17</v>
      </c>
      <c r="C855" s="6" t="s">
        <v>759</v>
      </c>
      <c r="D855" s="6">
        <v>4</v>
      </c>
      <c r="E855" s="6" t="s">
        <v>1418</v>
      </c>
    </row>
    <row r="856" spans="2:5">
      <c r="B856" s="6">
        <v>17</v>
      </c>
      <c r="C856" s="6" t="s">
        <v>542</v>
      </c>
      <c r="D856" s="6">
        <v>5</v>
      </c>
      <c r="E856" s="6" t="s">
        <v>1418</v>
      </c>
    </row>
    <row r="857" spans="2:5">
      <c r="B857" s="6">
        <v>17</v>
      </c>
      <c r="C857" s="6" t="s">
        <v>1009</v>
      </c>
      <c r="D857" s="6">
        <v>6</v>
      </c>
      <c r="E857" s="6" t="s">
        <v>1420</v>
      </c>
    </row>
    <row r="858" spans="2:5">
      <c r="B858" s="6">
        <v>16</v>
      </c>
      <c r="C858" s="6" t="s">
        <v>887</v>
      </c>
      <c r="D858" s="6">
        <v>1</v>
      </c>
      <c r="E858" s="6" t="s">
        <v>1421</v>
      </c>
    </row>
    <row r="859" spans="2:5">
      <c r="B859" s="6">
        <v>16</v>
      </c>
      <c r="C859" s="6" t="s">
        <v>1074</v>
      </c>
      <c r="D859" s="6">
        <v>2</v>
      </c>
      <c r="E859" s="6" t="s">
        <v>1422</v>
      </c>
    </row>
    <row r="860" spans="2:5">
      <c r="B860" s="6">
        <v>15</v>
      </c>
      <c r="C860" s="6" t="s">
        <v>831</v>
      </c>
      <c r="D860" s="6">
        <v>1</v>
      </c>
      <c r="E860" s="6" t="s">
        <v>1423</v>
      </c>
    </row>
    <row r="861" spans="2:5">
      <c r="B861" s="6">
        <v>15</v>
      </c>
      <c r="C861" s="6" t="s">
        <v>759</v>
      </c>
      <c r="D861" s="6">
        <v>2</v>
      </c>
      <c r="E861" s="6" t="s">
        <v>1424</v>
      </c>
    </row>
    <row r="862" spans="2:5">
      <c r="B862" s="6">
        <v>15</v>
      </c>
      <c r="C862" s="6" t="s">
        <v>968</v>
      </c>
      <c r="D862" s="6">
        <v>3</v>
      </c>
      <c r="E862" s="6" t="s">
        <v>1423</v>
      </c>
    </row>
    <row r="863" spans="2:5">
      <c r="B863" s="6">
        <v>15</v>
      </c>
      <c r="C863" s="6" t="s">
        <v>1074</v>
      </c>
      <c r="D863" s="6">
        <v>4</v>
      </c>
      <c r="E863" s="6" t="s">
        <v>1425</v>
      </c>
    </row>
    <row r="864" spans="2:5">
      <c r="B864" s="6">
        <v>14</v>
      </c>
      <c r="C864" s="6" t="s">
        <v>1070</v>
      </c>
      <c r="D864" s="6">
        <v>1</v>
      </c>
      <c r="E864" s="6" t="s">
        <v>1426</v>
      </c>
    </row>
    <row r="865" spans="2:5">
      <c r="B865" s="6">
        <v>14</v>
      </c>
      <c r="C865" s="6" t="s">
        <v>759</v>
      </c>
      <c r="D865" s="6">
        <v>2</v>
      </c>
      <c r="E865" s="6" t="s">
        <v>1427</v>
      </c>
    </row>
    <row r="866" spans="2:5">
      <c r="B866" s="6">
        <v>14</v>
      </c>
      <c r="C866" s="6" t="s">
        <v>1074</v>
      </c>
      <c r="D866" s="6">
        <v>3</v>
      </c>
      <c r="E866" s="6" t="s">
        <v>1428</v>
      </c>
    </row>
    <row r="867" spans="2:5">
      <c r="B867" s="6">
        <v>13</v>
      </c>
      <c r="C867" s="6" t="s">
        <v>484</v>
      </c>
      <c r="D867" s="6">
        <v>1</v>
      </c>
      <c r="E867" s="6" t="s">
        <v>1429</v>
      </c>
    </row>
    <row r="868" spans="2:5">
      <c r="B868" s="6">
        <v>13</v>
      </c>
      <c r="C868" s="6" t="s">
        <v>1430</v>
      </c>
      <c r="D868" s="6">
        <v>2</v>
      </c>
      <c r="E868" s="6" t="s">
        <v>1431</v>
      </c>
    </row>
    <row r="869" spans="2:5">
      <c r="B869" s="6">
        <v>13</v>
      </c>
      <c r="C869" s="6" t="s">
        <v>1074</v>
      </c>
      <c r="D869" s="6">
        <v>3</v>
      </c>
      <c r="E869" s="6" t="s">
        <v>1432</v>
      </c>
    </row>
    <row r="870" spans="2:5">
      <c r="B870" s="6">
        <v>13</v>
      </c>
      <c r="C870" s="6" t="s">
        <v>1070</v>
      </c>
      <c r="D870" s="6">
        <v>4</v>
      </c>
      <c r="E870" s="6" t="s">
        <v>1433</v>
      </c>
    </row>
    <row r="871" spans="2:5">
      <c r="B871" s="6">
        <v>13</v>
      </c>
      <c r="C871" s="6" t="s">
        <v>1104</v>
      </c>
      <c r="D871" s="6">
        <v>5</v>
      </c>
      <c r="E871" s="6" t="s">
        <v>1434</v>
      </c>
    </row>
    <row r="872" spans="2:5">
      <c r="B872" s="6">
        <v>12</v>
      </c>
      <c r="C872" s="6" t="s">
        <v>484</v>
      </c>
      <c r="D872" s="6">
        <v>1</v>
      </c>
      <c r="E872" s="6" t="s">
        <v>1435</v>
      </c>
    </row>
    <row r="873" spans="2:5">
      <c r="B873" s="6">
        <v>12</v>
      </c>
      <c r="C873" s="6" t="s">
        <v>542</v>
      </c>
      <c r="D873" s="6">
        <v>2</v>
      </c>
      <c r="E873" s="6" t="s">
        <v>1435</v>
      </c>
    </row>
    <row r="874" spans="2:5">
      <c r="B874" s="6">
        <v>12</v>
      </c>
      <c r="C874" s="6" t="s">
        <v>902</v>
      </c>
      <c r="D874" s="6">
        <v>3</v>
      </c>
      <c r="E874" s="6" t="s">
        <v>1435</v>
      </c>
    </row>
    <row r="875" spans="2:5">
      <c r="B875" s="6">
        <v>12</v>
      </c>
      <c r="C875" s="6" t="s">
        <v>463</v>
      </c>
      <c r="D875" s="6">
        <v>4</v>
      </c>
      <c r="E875" s="6" t="s">
        <v>1435</v>
      </c>
    </row>
    <row r="876" spans="2:5">
      <c r="B876" s="6">
        <v>11</v>
      </c>
      <c r="C876" s="6" t="s">
        <v>486</v>
      </c>
      <c r="D876" s="6">
        <v>1</v>
      </c>
      <c r="E876" s="6" t="s">
        <v>1436</v>
      </c>
    </row>
    <row r="877" spans="2:5">
      <c r="B877" s="6">
        <v>11</v>
      </c>
      <c r="C877" s="6" t="s">
        <v>1009</v>
      </c>
      <c r="D877" s="6">
        <v>2</v>
      </c>
      <c r="E877" s="6" t="s">
        <v>1437</v>
      </c>
    </row>
    <row r="878" spans="2:5">
      <c r="B878" s="6">
        <v>11</v>
      </c>
      <c r="C878" s="6" t="s">
        <v>1104</v>
      </c>
      <c r="D878" s="6">
        <v>3</v>
      </c>
      <c r="E878" s="6" t="s">
        <v>1438</v>
      </c>
    </row>
    <row r="879" spans="2:5">
      <c r="B879" s="6">
        <v>11</v>
      </c>
      <c r="C879" s="6" t="s">
        <v>1074</v>
      </c>
      <c r="D879" s="6">
        <v>4</v>
      </c>
      <c r="E879" s="6" t="s">
        <v>1439</v>
      </c>
    </row>
    <row r="880" spans="2:5">
      <c r="B880" s="6">
        <v>11</v>
      </c>
      <c r="C880" s="6" t="s">
        <v>463</v>
      </c>
      <c r="D880" s="6">
        <v>5</v>
      </c>
      <c r="E880" s="6" t="s">
        <v>1439</v>
      </c>
    </row>
    <row r="881" spans="2:5">
      <c r="B881" s="6">
        <v>10</v>
      </c>
      <c r="C881" s="6" t="s">
        <v>1070</v>
      </c>
      <c r="D881" s="6">
        <v>1</v>
      </c>
      <c r="E881" s="6" t="s">
        <v>1440</v>
      </c>
    </row>
    <row r="882" spans="2:5">
      <c r="B882" s="6">
        <v>10</v>
      </c>
      <c r="C882" s="6" t="s">
        <v>1074</v>
      </c>
      <c r="D882" s="6">
        <v>2</v>
      </c>
      <c r="E882" s="6" t="s">
        <v>1441</v>
      </c>
    </row>
    <row r="883" spans="2:5">
      <c r="B883" s="6">
        <v>10</v>
      </c>
      <c r="C883" s="6" t="s">
        <v>463</v>
      </c>
      <c r="D883" s="6">
        <v>3</v>
      </c>
      <c r="E883" s="6" t="s">
        <v>1440</v>
      </c>
    </row>
    <row r="884" spans="2:5">
      <c r="B884" s="6">
        <v>9</v>
      </c>
      <c r="C884" s="6" t="s">
        <v>1070</v>
      </c>
      <c r="D884" s="6">
        <v>1</v>
      </c>
      <c r="E884" s="6" t="s">
        <v>1442</v>
      </c>
    </row>
    <row r="885" spans="2:5">
      <c r="B885" s="6">
        <v>8</v>
      </c>
      <c r="C885" s="6" t="s">
        <v>1104</v>
      </c>
      <c r="D885" s="6">
        <v>1</v>
      </c>
      <c r="E885" s="6" t="s">
        <v>1443</v>
      </c>
    </row>
    <row r="886" spans="2:5">
      <c r="B886" s="6">
        <v>8</v>
      </c>
      <c r="C886" s="6" t="s">
        <v>484</v>
      </c>
      <c r="D886" s="6">
        <v>2</v>
      </c>
      <c r="E886" s="6" t="s">
        <v>1444</v>
      </c>
    </row>
    <row r="887" spans="2:5">
      <c r="B887" s="6">
        <v>8</v>
      </c>
      <c r="C887" s="6" t="s">
        <v>871</v>
      </c>
      <c r="D887" s="6">
        <v>3</v>
      </c>
      <c r="E887" s="6" t="s">
        <v>1445</v>
      </c>
    </row>
    <row r="888" spans="2:5">
      <c r="B888" s="6">
        <v>8</v>
      </c>
      <c r="C888" s="6" t="s">
        <v>463</v>
      </c>
      <c r="D888" s="6">
        <v>4</v>
      </c>
      <c r="E888" s="6" t="s">
        <v>1446</v>
      </c>
    </row>
    <row r="889" spans="2:5">
      <c r="B889" s="6">
        <v>8</v>
      </c>
      <c r="C889" s="6" t="s">
        <v>831</v>
      </c>
      <c r="D889" s="6">
        <v>5</v>
      </c>
      <c r="E889" s="6" t="s">
        <v>1446</v>
      </c>
    </row>
    <row r="890" spans="2:5">
      <c r="B890" s="6">
        <v>7</v>
      </c>
      <c r="C890" s="6"/>
      <c r="D890" s="6">
        <v>1</v>
      </c>
      <c r="E890" s="6" t="s">
        <v>1447</v>
      </c>
    </row>
    <row r="891" spans="2:5">
      <c r="B891" s="6">
        <v>7</v>
      </c>
      <c r="C891" s="6" t="s">
        <v>1104</v>
      </c>
      <c r="D891" s="6">
        <v>2</v>
      </c>
      <c r="E891" s="6" t="s">
        <v>1448</v>
      </c>
    </row>
    <row r="892" spans="2:5">
      <c r="B892" s="6">
        <v>7</v>
      </c>
      <c r="C892" s="6" t="s">
        <v>484</v>
      </c>
      <c r="D892" s="6">
        <v>3</v>
      </c>
      <c r="E892" s="6" t="s">
        <v>1448</v>
      </c>
    </row>
    <row r="893" spans="2:5">
      <c r="B893" s="6">
        <v>7</v>
      </c>
      <c r="C893" s="6" t="s">
        <v>1003</v>
      </c>
      <c r="D893" s="6">
        <v>4</v>
      </c>
      <c r="E893" s="6" t="s">
        <v>1448</v>
      </c>
    </row>
    <row r="894" spans="2:5">
      <c r="B894" s="6">
        <v>7</v>
      </c>
      <c r="C894" s="6" t="s">
        <v>831</v>
      </c>
      <c r="D894" s="6">
        <v>5</v>
      </c>
      <c r="E894" s="6" t="s">
        <v>1449</v>
      </c>
    </row>
    <row r="895" spans="2:5">
      <c r="B895" s="6">
        <v>7</v>
      </c>
      <c r="C895" s="6" t="s">
        <v>622</v>
      </c>
      <c r="D895" s="6">
        <v>6</v>
      </c>
      <c r="E895" s="6" t="s">
        <v>1450</v>
      </c>
    </row>
    <row r="896" spans="2:5">
      <c r="B896" s="6">
        <v>7</v>
      </c>
      <c r="C896" s="6" t="s">
        <v>463</v>
      </c>
      <c r="D896" s="6">
        <v>7</v>
      </c>
      <c r="E896" s="6" t="s">
        <v>1451</v>
      </c>
    </row>
    <row r="897" spans="2:5">
      <c r="B897" s="6">
        <v>6</v>
      </c>
      <c r="C897" s="6" t="s">
        <v>1009</v>
      </c>
      <c r="D897" s="6">
        <v>1</v>
      </c>
      <c r="E897" s="6" t="s">
        <v>1452</v>
      </c>
    </row>
    <row r="898" spans="2:5">
      <c r="B898" s="6">
        <v>6</v>
      </c>
      <c r="C898" s="6" t="s">
        <v>1063</v>
      </c>
      <c r="D898" s="6">
        <v>2</v>
      </c>
      <c r="E898" s="6" t="s">
        <v>1453</v>
      </c>
    </row>
    <row r="899" spans="2:5">
      <c r="B899" s="6">
        <v>6</v>
      </c>
      <c r="C899" s="6" t="s">
        <v>1454</v>
      </c>
      <c r="D899" s="6">
        <v>3</v>
      </c>
      <c r="E899" s="6" t="s">
        <v>1455</v>
      </c>
    </row>
    <row r="900" spans="2:5">
      <c r="B900" s="6">
        <v>6</v>
      </c>
      <c r="C900" s="6" t="s">
        <v>463</v>
      </c>
      <c r="D900" s="6">
        <v>4</v>
      </c>
      <c r="E900" s="6" t="s">
        <v>1453</v>
      </c>
    </row>
    <row r="901" spans="2:5">
      <c r="B901" s="6">
        <v>5</v>
      </c>
      <c r="C901" s="6" t="s">
        <v>1104</v>
      </c>
      <c r="D901" s="6">
        <v>1</v>
      </c>
      <c r="E901" s="6" t="s">
        <v>1456</v>
      </c>
    </row>
    <row r="902" spans="2:5">
      <c r="B902" s="6">
        <v>5</v>
      </c>
      <c r="C902" s="6" t="s">
        <v>484</v>
      </c>
      <c r="D902" s="6">
        <v>2</v>
      </c>
      <c r="E902" s="6" t="s">
        <v>1457</v>
      </c>
    </row>
    <row r="903" spans="2:5">
      <c r="B903" s="6">
        <v>5</v>
      </c>
      <c r="C903" s="6" t="s">
        <v>1009</v>
      </c>
      <c r="D903" s="6">
        <v>3</v>
      </c>
      <c r="E903" s="6" t="s">
        <v>1458</v>
      </c>
    </row>
    <row r="904" spans="2:5">
      <c r="B904" s="6">
        <v>5</v>
      </c>
      <c r="C904" s="6" t="s">
        <v>1459</v>
      </c>
      <c r="D904" s="6">
        <v>4</v>
      </c>
      <c r="E904" s="6" t="s">
        <v>1460</v>
      </c>
    </row>
    <row r="905" spans="2:5">
      <c r="B905" s="6">
        <v>5</v>
      </c>
      <c r="C905" s="6" t="s">
        <v>485</v>
      </c>
      <c r="D905" s="6">
        <v>5</v>
      </c>
      <c r="E905" s="6" t="s">
        <v>1458</v>
      </c>
    </row>
    <row r="906" spans="2:5">
      <c r="B906" s="6">
        <v>5</v>
      </c>
      <c r="C906" s="6" t="s">
        <v>902</v>
      </c>
      <c r="D906" s="6">
        <v>6</v>
      </c>
      <c r="E906" s="6" t="s">
        <v>1461</v>
      </c>
    </row>
    <row r="907" spans="2:5">
      <c r="B907" s="6">
        <v>4</v>
      </c>
      <c r="C907" s="6" t="s">
        <v>1104</v>
      </c>
      <c r="D907" s="6">
        <v>1</v>
      </c>
      <c r="E907" s="6" t="s">
        <v>1462</v>
      </c>
    </row>
    <row r="908" spans="2:5">
      <c r="B908" s="6">
        <v>4</v>
      </c>
      <c r="C908" s="6" t="s">
        <v>759</v>
      </c>
      <c r="D908" s="6">
        <v>2</v>
      </c>
      <c r="E908" s="6" t="s">
        <v>1463</v>
      </c>
    </row>
    <row r="909" spans="2:5">
      <c r="B909" s="6">
        <v>4</v>
      </c>
      <c r="C909" s="6" t="s">
        <v>1464</v>
      </c>
      <c r="D909" s="6">
        <v>3</v>
      </c>
      <c r="E909" s="6" t="s">
        <v>1465</v>
      </c>
    </row>
    <row r="910" spans="2:5">
      <c r="B910" s="6">
        <v>3</v>
      </c>
      <c r="C910" s="6" t="s">
        <v>759</v>
      </c>
      <c r="D910" s="6">
        <v>1</v>
      </c>
      <c r="E910" s="6" t="s">
        <v>1466</v>
      </c>
    </row>
    <row r="911" spans="2:5">
      <c r="B911" s="6">
        <v>3</v>
      </c>
      <c r="C911" s="6" t="s">
        <v>871</v>
      </c>
      <c r="D911" s="6">
        <v>2</v>
      </c>
      <c r="E911" s="6" t="s">
        <v>1467</v>
      </c>
    </row>
    <row r="912" spans="2:5">
      <c r="B912" s="6">
        <v>3</v>
      </c>
      <c r="C912" s="6" t="s">
        <v>484</v>
      </c>
      <c r="D912" s="6">
        <v>3</v>
      </c>
      <c r="E912" s="6" t="s">
        <v>1466</v>
      </c>
    </row>
    <row r="913" spans="2:5">
      <c r="B913" s="6">
        <v>3</v>
      </c>
      <c r="C913" s="6" t="s">
        <v>486</v>
      </c>
      <c r="D913" s="6">
        <v>4</v>
      </c>
      <c r="E913" s="6" t="s">
        <v>1468</v>
      </c>
    </row>
    <row r="914" spans="2:5">
      <c r="B914" s="6">
        <v>3</v>
      </c>
      <c r="C914" s="6" t="s">
        <v>737</v>
      </c>
      <c r="D914" s="6">
        <v>5</v>
      </c>
      <c r="E914" s="6" t="s">
        <v>1469</v>
      </c>
    </row>
    <row r="915" spans="2:5">
      <c r="B915" s="6">
        <v>3</v>
      </c>
      <c r="C915" s="6" t="s">
        <v>622</v>
      </c>
      <c r="D915" s="6">
        <v>6</v>
      </c>
      <c r="E915" s="6" t="s">
        <v>1470</v>
      </c>
    </row>
    <row r="916" spans="2:5">
      <c r="B916" s="6">
        <v>3</v>
      </c>
      <c r="C916" s="6" t="s">
        <v>1009</v>
      </c>
      <c r="D916" s="6">
        <v>7</v>
      </c>
      <c r="E916" s="6" t="s">
        <v>1471</v>
      </c>
    </row>
    <row r="917" spans="2:5">
      <c r="B917" s="6">
        <v>3</v>
      </c>
      <c r="C917" s="6" t="s">
        <v>1023</v>
      </c>
      <c r="D917" s="6">
        <v>8</v>
      </c>
      <c r="E917" s="6" t="s">
        <v>1472</v>
      </c>
    </row>
    <row r="918" spans="2:5">
      <c r="B918" s="6">
        <v>3</v>
      </c>
      <c r="C918" s="6" t="s">
        <v>1473</v>
      </c>
      <c r="D918" s="6">
        <v>9</v>
      </c>
      <c r="E918" s="6" t="s">
        <v>1474</v>
      </c>
    </row>
    <row r="919" spans="2:5">
      <c r="B919" s="6">
        <v>3</v>
      </c>
      <c r="C919" s="6" t="s">
        <v>902</v>
      </c>
      <c r="D919" s="6">
        <v>10</v>
      </c>
      <c r="E919" s="6" t="s">
        <v>1475</v>
      </c>
    </row>
    <row r="920" spans="2:5">
      <c r="B920" s="6">
        <v>2</v>
      </c>
      <c r="C920" s="6" t="s">
        <v>759</v>
      </c>
      <c r="D920" s="6">
        <v>1</v>
      </c>
      <c r="E920" s="6" t="s">
        <v>1476</v>
      </c>
    </row>
    <row r="921" spans="2:5">
      <c r="B921" s="6">
        <v>2</v>
      </c>
      <c r="C921" s="6" t="s">
        <v>1009</v>
      </c>
      <c r="D921" s="6">
        <v>2</v>
      </c>
      <c r="E921" s="6" t="s">
        <v>1477</v>
      </c>
    </row>
    <row r="922" spans="2:5">
      <c r="B922" s="6">
        <v>2</v>
      </c>
      <c r="C922" s="6" t="s">
        <v>737</v>
      </c>
      <c r="D922" s="6">
        <v>3</v>
      </c>
      <c r="E922" s="6" t="s">
        <v>1478</v>
      </c>
    </row>
    <row r="923" spans="2:5">
      <c r="B923" s="6">
        <v>2</v>
      </c>
      <c r="C923" s="6" t="s">
        <v>831</v>
      </c>
      <c r="D923" s="6">
        <v>4</v>
      </c>
      <c r="E923" s="6" t="s">
        <v>1479</v>
      </c>
    </row>
    <row r="924" spans="2:5">
      <c r="B924" s="6">
        <v>2</v>
      </c>
      <c r="C924" s="6" t="s">
        <v>484</v>
      </c>
      <c r="D924" s="6">
        <v>5</v>
      </c>
      <c r="E924" s="6" t="s">
        <v>1480</v>
      </c>
    </row>
    <row r="925" spans="2:5">
      <c r="B925" s="6">
        <v>2</v>
      </c>
      <c r="C925" s="6" t="s">
        <v>463</v>
      </c>
      <c r="D925" s="6">
        <v>6</v>
      </c>
      <c r="E925" s="6" t="s">
        <v>1481</v>
      </c>
    </row>
    <row r="926" spans="2:5">
      <c r="B926" s="6">
        <v>2</v>
      </c>
      <c r="C926" s="6" t="s">
        <v>622</v>
      </c>
      <c r="D926" s="6">
        <v>7</v>
      </c>
      <c r="E926" s="6" t="s">
        <v>1482</v>
      </c>
    </row>
    <row r="927" spans="2:5">
      <c r="B927" s="6">
        <v>2</v>
      </c>
      <c r="C927" s="6" t="s">
        <v>902</v>
      </c>
      <c r="D927" s="6">
        <v>8</v>
      </c>
      <c r="E927" s="6" t="s">
        <v>1483</v>
      </c>
    </row>
    <row r="928" spans="2:5">
      <c r="B928" s="6">
        <v>1</v>
      </c>
      <c r="C928" s="6" t="s">
        <v>1023</v>
      </c>
      <c r="D928" s="6">
        <v>1</v>
      </c>
      <c r="E928" s="6" t="s">
        <v>1484</v>
      </c>
    </row>
    <row r="929" spans="2:5">
      <c r="B929" s="6">
        <v>1</v>
      </c>
      <c r="C929" s="6" t="s">
        <v>484</v>
      </c>
      <c r="D929" s="6">
        <v>2</v>
      </c>
      <c r="E929" s="6" t="s">
        <v>1484</v>
      </c>
    </row>
    <row r="930" spans="2:5">
      <c r="B930" s="6">
        <v>1</v>
      </c>
      <c r="C930" s="6" t="s">
        <v>1009</v>
      </c>
      <c r="D930" s="6">
        <v>3</v>
      </c>
      <c r="E930" s="6" t="s">
        <v>1484</v>
      </c>
    </row>
    <row r="931" spans="2:5">
      <c r="B931" s="6">
        <v>1</v>
      </c>
      <c r="C931" s="6" t="s">
        <v>463</v>
      </c>
      <c r="D931" s="6">
        <v>4</v>
      </c>
      <c r="E931" s="6" t="s">
        <v>1484</v>
      </c>
    </row>
    <row r="932" spans="2:5">
      <c r="B932" s="6">
        <v>1</v>
      </c>
      <c r="C932" s="6" t="s">
        <v>485</v>
      </c>
      <c r="D932" s="6">
        <v>5</v>
      </c>
      <c r="E932" s="6" t="s">
        <v>1485</v>
      </c>
    </row>
    <row r="933" spans="2:5">
      <c r="B933" s="6">
        <v>1</v>
      </c>
      <c r="C933" s="6" t="s">
        <v>902</v>
      </c>
      <c r="D933" s="6">
        <v>6</v>
      </c>
      <c r="E933" s="6" t="s">
        <v>1486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I243"/>
  <sheetViews>
    <sheetView showGridLines="0" workbookViewId="0">
      <selection activeCell="F75" sqref="F73:F75"/>
    </sheetView>
  </sheetViews>
  <sheetFormatPr defaultRowHeight="12.75"/>
  <cols>
    <col min="4" max="4" width="18.7109375" customWidth="1"/>
  </cols>
  <sheetData>
    <row r="2" spans="1:6">
      <c r="B2" t="s">
        <v>494</v>
      </c>
    </row>
    <row r="4" spans="1:6">
      <c r="A4" s="1" t="s">
        <v>5</v>
      </c>
      <c r="B4" t="s">
        <v>4</v>
      </c>
      <c r="C4" t="s">
        <v>3</v>
      </c>
      <c r="D4" t="s">
        <v>165</v>
      </c>
      <c r="E4" t="s">
        <v>1</v>
      </c>
      <c r="F4" t="s">
        <v>164</v>
      </c>
    </row>
    <row r="5" spans="1:6">
      <c r="A5" s="1" t="s">
        <v>5</v>
      </c>
      <c r="B5" t="s">
        <v>4</v>
      </c>
      <c r="C5" t="s">
        <v>3</v>
      </c>
      <c r="D5" t="s">
        <v>163</v>
      </c>
      <c r="E5" t="s">
        <v>1</v>
      </c>
      <c r="F5" t="s">
        <v>162</v>
      </c>
    </row>
    <row r="6" spans="1:6">
      <c r="A6" s="1" t="s">
        <v>5</v>
      </c>
      <c r="B6" t="s">
        <v>4</v>
      </c>
      <c r="C6" t="s">
        <v>3</v>
      </c>
      <c r="D6" t="s">
        <v>161</v>
      </c>
      <c r="E6" t="s">
        <v>1</v>
      </c>
      <c r="F6" t="s">
        <v>160</v>
      </c>
    </row>
    <row r="7" spans="1:6">
      <c r="A7" s="1" t="s">
        <v>5</v>
      </c>
      <c r="B7" t="s">
        <v>4</v>
      </c>
      <c r="C7" t="s">
        <v>3</v>
      </c>
      <c r="D7" t="s">
        <v>159</v>
      </c>
      <c r="E7" t="s">
        <v>1</v>
      </c>
      <c r="F7" t="s">
        <v>158</v>
      </c>
    </row>
    <row r="8" spans="1:6">
      <c r="A8" s="1" t="s">
        <v>5</v>
      </c>
      <c r="B8" t="s">
        <v>4</v>
      </c>
      <c r="C8" t="s">
        <v>3</v>
      </c>
      <c r="D8" t="s">
        <v>157</v>
      </c>
      <c r="E8" t="s">
        <v>1</v>
      </c>
      <c r="F8" t="s">
        <v>156</v>
      </c>
    </row>
    <row r="9" spans="1:6">
      <c r="A9" s="1" t="s">
        <v>5</v>
      </c>
      <c r="B9" t="s">
        <v>4</v>
      </c>
      <c r="C9" t="s">
        <v>3</v>
      </c>
      <c r="D9" t="s">
        <v>155</v>
      </c>
      <c r="E9" t="s">
        <v>1</v>
      </c>
      <c r="F9" t="s">
        <v>154</v>
      </c>
    </row>
    <row r="10" spans="1:6">
      <c r="A10" s="1" t="s">
        <v>5</v>
      </c>
      <c r="B10" t="s">
        <v>4</v>
      </c>
      <c r="C10" t="s">
        <v>3</v>
      </c>
      <c r="D10" t="s">
        <v>153</v>
      </c>
      <c r="E10" t="s">
        <v>1</v>
      </c>
      <c r="F10" t="s">
        <v>152</v>
      </c>
    </row>
    <row r="11" spans="1:6">
      <c r="A11" s="1" t="s">
        <v>5</v>
      </c>
      <c r="B11" t="s">
        <v>4</v>
      </c>
      <c r="C11" t="s">
        <v>3</v>
      </c>
      <c r="D11" t="s">
        <v>151</v>
      </c>
      <c r="E11" t="s">
        <v>1</v>
      </c>
      <c r="F11" t="s">
        <v>150</v>
      </c>
    </row>
    <row r="12" spans="1:6">
      <c r="A12" s="1" t="s">
        <v>5</v>
      </c>
      <c r="B12" t="s">
        <v>4</v>
      </c>
      <c r="C12" t="s">
        <v>3</v>
      </c>
      <c r="D12" t="s">
        <v>149</v>
      </c>
      <c r="E12" t="s">
        <v>1</v>
      </c>
      <c r="F12" t="s">
        <v>148</v>
      </c>
    </row>
    <row r="13" spans="1:6">
      <c r="A13" s="1" t="s">
        <v>5</v>
      </c>
      <c r="B13" t="s">
        <v>4</v>
      </c>
      <c r="C13" t="s">
        <v>3</v>
      </c>
      <c r="D13" t="s">
        <v>147</v>
      </c>
      <c r="E13" t="s">
        <v>1</v>
      </c>
      <c r="F13" t="s">
        <v>146</v>
      </c>
    </row>
    <row r="14" spans="1:6">
      <c r="A14" s="1" t="s">
        <v>5</v>
      </c>
      <c r="B14" t="s">
        <v>4</v>
      </c>
      <c r="C14" t="s">
        <v>3</v>
      </c>
      <c r="D14" t="s">
        <v>145</v>
      </c>
      <c r="E14" t="s">
        <v>1</v>
      </c>
      <c r="F14" t="s">
        <v>144</v>
      </c>
    </row>
    <row r="15" spans="1:6">
      <c r="A15" s="1" t="s">
        <v>5</v>
      </c>
      <c r="B15" t="s">
        <v>4</v>
      </c>
      <c r="C15" t="s">
        <v>3</v>
      </c>
      <c r="D15" t="s">
        <v>143</v>
      </c>
      <c r="E15" t="s">
        <v>1</v>
      </c>
      <c r="F15" t="s">
        <v>142</v>
      </c>
    </row>
    <row r="16" spans="1:6">
      <c r="A16" s="1" t="s">
        <v>5</v>
      </c>
      <c r="B16" t="s">
        <v>4</v>
      </c>
      <c r="C16" t="s">
        <v>3</v>
      </c>
      <c r="D16" t="s">
        <v>141</v>
      </c>
      <c r="E16" t="s">
        <v>1</v>
      </c>
      <c r="F16" t="s">
        <v>140</v>
      </c>
    </row>
    <row r="17" spans="1:6">
      <c r="A17" s="1" t="s">
        <v>5</v>
      </c>
      <c r="B17" t="s">
        <v>4</v>
      </c>
      <c r="C17" t="s">
        <v>3</v>
      </c>
      <c r="D17" t="s">
        <v>139</v>
      </c>
      <c r="E17" t="s">
        <v>1</v>
      </c>
      <c r="F17" t="s">
        <v>138</v>
      </c>
    </row>
    <row r="18" spans="1:6">
      <c r="A18" s="1" t="s">
        <v>5</v>
      </c>
      <c r="B18" t="s">
        <v>4</v>
      </c>
      <c r="C18" t="s">
        <v>3</v>
      </c>
      <c r="D18" t="s">
        <v>137</v>
      </c>
      <c r="E18" t="s">
        <v>1</v>
      </c>
      <c r="F18" t="s">
        <v>136</v>
      </c>
    </row>
    <row r="19" spans="1:6">
      <c r="A19" s="1" t="s">
        <v>5</v>
      </c>
      <c r="B19" t="s">
        <v>4</v>
      </c>
      <c r="C19" t="s">
        <v>3</v>
      </c>
      <c r="D19" t="s">
        <v>135</v>
      </c>
      <c r="E19" t="s">
        <v>1</v>
      </c>
      <c r="F19" t="s">
        <v>134</v>
      </c>
    </row>
    <row r="20" spans="1:6">
      <c r="A20" s="1" t="s">
        <v>5</v>
      </c>
      <c r="B20" t="s">
        <v>4</v>
      </c>
      <c r="C20" t="s">
        <v>3</v>
      </c>
      <c r="D20" t="s">
        <v>133</v>
      </c>
      <c r="E20" t="s">
        <v>1</v>
      </c>
      <c r="F20" t="s">
        <v>132</v>
      </c>
    </row>
    <row r="21" spans="1:6">
      <c r="A21" s="1" t="s">
        <v>5</v>
      </c>
      <c r="B21" t="s">
        <v>4</v>
      </c>
      <c r="C21" t="s">
        <v>3</v>
      </c>
      <c r="D21" t="s">
        <v>131</v>
      </c>
      <c r="E21" t="s">
        <v>1</v>
      </c>
      <c r="F21" t="s">
        <v>130</v>
      </c>
    </row>
    <row r="22" spans="1:6">
      <c r="A22" s="1" t="s">
        <v>5</v>
      </c>
      <c r="B22" t="s">
        <v>4</v>
      </c>
      <c r="C22" t="s">
        <v>3</v>
      </c>
      <c r="D22" t="s">
        <v>129</v>
      </c>
      <c r="E22" t="s">
        <v>1</v>
      </c>
      <c r="F22" t="s">
        <v>128</v>
      </c>
    </row>
    <row r="23" spans="1:6">
      <c r="A23" s="1" t="s">
        <v>5</v>
      </c>
      <c r="B23" t="s">
        <v>4</v>
      </c>
      <c r="C23" t="s">
        <v>3</v>
      </c>
      <c r="D23" t="s">
        <v>127</v>
      </c>
      <c r="E23" t="s">
        <v>1</v>
      </c>
      <c r="F23" t="s">
        <v>126</v>
      </c>
    </row>
    <row r="24" spans="1:6">
      <c r="A24" s="1" t="s">
        <v>5</v>
      </c>
      <c r="B24" t="s">
        <v>4</v>
      </c>
      <c r="C24" t="s">
        <v>3</v>
      </c>
      <c r="D24" t="s">
        <v>125</v>
      </c>
      <c r="E24" t="s">
        <v>1</v>
      </c>
      <c r="F24" t="s">
        <v>124</v>
      </c>
    </row>
    <row r="25" spans="1:6">
      <c r="A25" s="1" t="s">
        <v>5</v>
      </c>
      <c r="B25" t="s">
        <v>4</v>
      </c>
      <c r="C25" t="s">
        <v>3</v>
      </c>
      <c r="D25" t="s">
        <v>123</v>
      </c>
      <c r="E25" t="s">
        <v>1</v>
      </c>
      <c r="F25" t="s">
        <v>122</v>
      </c>
    </row>
    <row r="26" spans="1:6">
      <c r="A26" s="1" t="s">
        <v>5</v>
      </c>
      <c r="B26" t="s">
        <v>4</v>
      </c>
      <c r="C26" t="s">
        <v>3</v>
      </c>
      <c r="D26" t="s">
        <v>121</v>
      </c>
      <c r="E26" t="s">
        <v>1</v>
      </c>
      <c r="F26" t="s">
        <v>120</v>
      </c>
    </row>
    <row r="27" spans="1:6">
      <c r="A27" s="1" t="s">
        <v>5</v>
      </c>
      <c r="B27" t="s">
        <v>4</v>
      </c>
      <c r="C27" t="s">
        <v>3</v>
      </c>
      <c r="D27" t="s">
        <v>119</v>
      </c>
      <c r="E27" t="s">
        <v>1</v>
      </c>
      <c r="F27" t="s">
        <v>118</v>
      </c>
    </row>
    <row r="28" spans="1:6">
      <c r="A28" s="1" t="s">
        <v>5</v>
      </c>
      <c r="B28" t="s">
        <v>4</v>
      </c>
      <c r="C28" t="s">
        <v>3</v>
      </c>
      <c r="D28" t="s">
        <v>117</v>
      </c>
      <c r="E28" t="s">
        <v>1</v>
      </c>
      <c r="F28" t="s">
        <v>116</v>
      </c>
    </row>
    <row r="29" spans="1:6">
      <c r="A29" s="1" t="s">
        <v>5</v>
      </c>
      <c r="B29" t="s">
        <v>4</v>
      </c>
      <c r="C29" t="s">
        <v>3</v>
      </c>
      <c r="D29" t="s">
        <v>115</v>
      </c>
      <c r="E29" t="s">
        <v>1</v>
      </c>
      <c r="F29" t="s">
        <v>114</v>
      </c>
    </row>
    <row r="30" spans="1:6">
      <c r="A30" s="1" t="s">
        <v>5</v>
      </c>
      <c r="B30" t="s">
        <v>4</v>
      </c>
      <c r="C30" t="s">
        <v>3</v>
      </c>
      <c r="D30" t="s">
        <v>113</v>
      </c>
      <c r="E30" t="s">
        <v>1</v>
      </c>
      <c r="F30" t="s">
        <v>112</v>
      </c>
    </row>
    <row r="31" spans="1:6">
      <c r="A31" s="1" t="s">
        <v>5</v>
      </c>
      <c r="B31" t="s">
        <v>4</v>
      </c>
      <c r="C31" t="s">
        <v>3</v>
      </c>
      <c r="D31" t="s">
        <v>111</v>
      </c>
      <c r="E31" t="s">
        <v>1</v>
      </c>
      <c r="F31" t="s">
        <v>110</v>
      </c>
    </row>
    <row r="32" spans="1:6">
      <c r="A32" s="1" t="s">
        <v>5</v>
      </c>
      <c r="B32" t="s">
        <v>4</v>
      </c>
      <c r="C32" t="s">
        <v>3</v>
      </c>
      <c r="D32" t="s">
        <v>109</v>
      </c>
      <c r="E32" t="s">
        <v>1</v>
      </c>
      <c r="F32" t="s">
        <v>108</v>
      </c>
    </row>
    <row r="33" spans="1:6">
      <c r="A33" s="1" t="s">
        <v>5</v>
      </c>
      <c r="B33" t="s">
        <v>4</v>
      </c>
      <c r="C33" t="s">
        <v>3</v>
      </c>
      <c r="D33" t="s">
        <v>107</v>
      </c>
      <c r="E33" t="s">
        <v>1</v>
      </c>
      <c r="F33" t="s">
        <v>106</v>
      </c>
    </row>
    <row r="34" spans="1:6">
      <c r="A34" s="1" t="s">
        <v>5</v>
      </c>
      <c r="B34" t="s">
        <v>4</v>
      </c>
      <c r="C34" t="s">
        <v>3</v>
      </c>
      <c r="D34" t="s">
        <v>105</v>
      </c>
      <c r="E34" t="s">
        <v>1</v>
      </c>
      <c r="F34" t="s">
        <v>104</v>
      </c>
    </row>
    <row r="35" spans="1:6">
      <c r="A35" s="1" t="s">
        <v>5</v>
      </c>
      <c r="B35" t="s">
        <v>4</v>
      </c>
      <c r="C35" t="s">
        <v>3</v>
      </c>
      <c r="D35" t="s">
        <v>103</v>
      </c>
      <c r="E35" t="s">
        <v>1</v>
      </c>
      <c r="F35" t="s">
        <v>102</v>
      </c>
    </row>
    <row r="36" spans="1:6">
      <c r="A36" s="1" t="s">
        <v>5</v>
      </c>
      <c r="B36" t="s">
        <v>4</v>
      </c>
      <c r="C36" t="s">
        <v>3</v>
      </c>
      <c r="D36" t="s">
        <v>101</v>
      </c>
      <c r="E36" t="s">
        <v>1</v>
      </c>
      <c r="F36" t="s">
        <v>100</v>
      </c>
    </row>
    <row r="37" spans="1:6">
      <c r="A37" s="1" t="s">
        <v>5</v>
      </c>
      <c r="B37" t="s">
        <v>4</v>
      </c>
      <c r="C37" t="s">
        <v>3</v>
      </c>
      <c r="D37" t="s">
        <v>99</v>
      </c>
      <c r="E37" t="s">
        <v>1</v>
      </c>
      <c r="F37" t="s">
        <v>98</v>
      </c>
    </row>
    <row r="38" spans="1:6">
      <c r="A38" s="1" t="s">
        <v>5</v>
      </c>
      <c r="B38" t="s">
        <v>4</v>
      </c>
      <c r="C38" t="s">
        <v>3</v>
      </c>
      <c r="D38" t="s">
        <v>97</v>
      </c>
      <c r="E38" t="s">
        <v>1</v>
      </c>
      <c r="F38" t="s">
        <v>96</v>
      </c>
    </row>
    <row r="39" spans="1:6">
      <c r="A39" s="1" t="s">
        <v>5</v>
      </c>
      <c r="B39" t="s">
        <v>4</v>
      </c>
      <c r="C39" t="s">
        <v>3</v>
      </c>
      <c r="D39" t="s">
        <v>95</v>
      </c>
      <c r="E39" t="s">
        <v>1</v>
      </c>
      <c r="F39" t="s">
        <v>94</v>
      </c>
    </row>
    <row r="40" spans="1:6">
      <c r="A40" s="1" t="s">
        <v>5</v>
      </c>
      <c r="B40" t="s">
        <v>4</v>
      </c>
      <c r="C40" t="s">
        <v>3</v>
      </c>
      <c r="D40" t="s">
        <v>93</v>
      </c>
      <c r="E40" t="s">
        <v>1</v>
      </c>
      <c r="F40" t="s">
        <v>92</v>
      </c>
    </row>
    <row r="41" spans="1:6">
      <c r="A41" s="1" t="s">
        <v>5</v>
      </c>
      <c r="B41" t="s">
        <v>4</v>
      </c>
      <c r="C41" t="s">
        <v>3</v>
      </c>
      <c r="D41" t="s">
        <v>91</v>
      </c>
      <c r="E41" t="s">
        <v>1</v>
      </c>
      <c r="F41" t="s">
        <v>90</v>
      </c>
    </row>
    <row r="42" spans="1:6">
      <c r="A42" s="1" t="s">
        <v>5</v>
      </c>
      <c r="B42" t="s">
        <v>4</v>
      </c>
      <c r="C42" t="s">
        <v>3</v>
      </c>
      <c r="D42" t="s">
        <v>89</v>
      </c>
      <c r="E42" t="s">
        <v>1</v>
      </c>
      <c r="F42" t="s">
        <v>88</v>
      </c>
    </row>
    <row r="43" spans="1:6">
      <c r="A43" s="1" t="s">
        <v>5</v>
      </c>
      <c r="B43" t="s">
        <v>4</v>
      </c>
      <c r="C43" t="s">
        <v>3</v>
      </c>
      <c r="D43" t="s">
        <v>87</v>
      </c>
      <c r="E43" t="s">
        <v>1</v>
      </c>
      <c r="F43" t="s">
        <v>86</v>
      </c>
    </row>
    <row r="44" spans="1:6">
      <c r="A44" s="1" t="s">
        <v>5</v>
      </c>
      <c r="B44" t="s">
        <v>4</v>
      </c>
      <c r="C44" t="s">
        <v>3</v>
      </c>
      <c r="D44" t="s">
        <v>85</v>
      </c>
      <c r="E44" t="s">
        <v>1</v>
      </c>
      <c r="F44" t="s">
        <v>84</v>
      </c>
    </row>
    <row r="45" spans="1:6">
      <c r="A45" s="1" t="s">
        <v>5</v>
      </c>
      <c r="B45" t="s">
        <v>4</v>
      </c>
      <c r="C45" t="s">
        <v>3</v>
      </c>
      <c r="D45" t="s">
        <v>83</v>
      </c>
      <c r="E45" t="s">
        <v>1</v>
      </c>
      <c r="F45" t="s">
        <v>82</v>
      </c>
    </row>
    <row r="46" spans="1:6">
      <c r="A46" s="1" t="s">
        <v>5</v>
      </c>
      <c r="B46" t="s">
        <v>4</v>
      </c>
      <c r="C46" t="s">
        <v>3</v>
      </c>
      <c r="D46" t="s">
        <v>81</v>
      </c>
      <c r="E46" t="s">
        <v>1</v>
      </c>
      <c r="F46" t="s">
        <v>80</v>
      </c>
    </row>
    <row r="47" spans="1:6">
      <c r="A47" s="1" t="s">
        <v>5</v>
      </c>
      <c r="B47" t="s">
        <v>4</v>
      </c>
      <c r="C47" t="s">
        <v>3</v>
      </c>
      <c r="D47" t="s">
        <v>79</v>
      </c>
      <c r="E47" t="s">
        <v>1</v>
      </c>
      <c r="F47" t="s">
        <v>78</v>
      </c>
    </row>
    <row r="48" spans="1:6">
      <c r="A48" s="1" t="s">
        <v>5</v>
      </c>
      <c r="B48" t="s">
        <v>4</v>
      </c>
      <c r="C48" t="s">
        <v>3</v>
      </c>
      <c r="D48" t="s">
        <v>77</v>
      </c>
      <c r="E48" t="s">
        <v>1</v>
      </c>
      <c r="F48" t="s">
        <v>76</v>
      </c>
    </row>
    <row r="49" spans="1:6">
      <c r="A49" s="1" t="s">
        <v>5</v>
      </c>
      <c r="B49" t="s">
        <v>4</v>
      </c>
      <c r="C49" t="s">
        <v>3</v>
      </c>
      <c r="D49" t="s">
        <v>75</v>
      </c>
      <c r="E49" t="s">
        <v>1</v>
      </c>
      <c r="F49" t="s">
        <v>74</v>
      </c>
    </row>
    <row r="50" spans="1:6">
      <c r="A50" s="1" t="s">
        <v>5</v>
      </c>
      <c r="B50" t="s">
        <v>4</v>
      </c>
      <c r="C50" t="s">
        <v>3</v>
      </c>
      <c r="D50" t="s">
        <v>73</v>
      </c>
      <c r="E50" t="s">
        <v>1</v>
      </c>
      <c r="F50" t="s">
        <v>72</v>
      </c>
    </row>
    <row r="51" spans="1:6">
      <c r="A51" s="1" t="s">
        <v>5</v>
      </c>
      <c r="B51" t="s">
        <v>4</v>
      </c>
      <c r="C51" t="s">
        <v>3</v>
      </c>
      <c r="D51" t="s">
        <v>71</v>
      </c>
      <c r="E51" t="s">
        <v>1</v>
      </c>
      <c r="F51" t="s">
        <v>70</v>
      </c>
    </row>
    <row r="52" spans="1:6">
      <c r="A52" s="1" t="s">
        <v>5</v>
      </c>
      <c r="B52" t="s">
        <v>4</v>
      </c>
      <c r="C52" t="s">
        <v>3</v>
      </c>
      <c r="D52" t="s">
        <v>69</v>
      </c>
      <c r="E52" t="s">
        <v>1</v>
      </c>
      <c r="F52" t="s">
        <v>68</v>
      </c>
    </row>
    <row r="53" spans="1:6">
      <c r="A53" s="1" t="s">
        <v>5</v>
      </c>
      <c r="B53" t="s">
        <v>4</v>
      </c>
      <c r="C53" t="s">
        <v>3</v>
      </c>
      <c r="D53" t="s">
        <v>67</v>
      </c>
      <c r="E53" t="s">
        <v>1</v>
      </c>
      <c r="F53" t="s">
        <v>66</v>
      </c>
    </row>
    <row r="54" spans="1:6">
      <c r="A54" s="1" t="s">
        <v>5</v>
      </c>
      <c r="B54" t="s">
        <v>4</v>
      </c>
      <c r="C54" t="s">
        <v>3</v>
      </c>
      <c r="D54" t="s">
        <v>65</v>
      </c>
      <c r="E54" t="s">
        <v>1</v>
      </c>
      <c r="F54" t="s">
        <v>64</v>
      </c>
    </row>
    <row r="55" spans="1:6">
      <c r="A55" s="1" t="s">
        <v>5</v>
      </c>
      <c r="B55" t="s">
        <v>4</v>
      </c>
      <c r="C55" t="s">
        <v>3</v>
      </c>
      <c r="D55" t="s">
        <v>63</v>
      </c>
      <c r="E55" t="s">
        <v>1</v>
      </c>
      <c r="F55" t="s">
        <v>62</v>
      </c>
    </row>
    <row r="56" spans="1:6">
      <c r="A56" s="1" t="s">
        <v>5</v>
      </c>
      <c r="B56" t="s">
        <v>4</v>
      </c>
      <c r="C56" t="s">
        <v>3</v>
      </c>
      <c r="D56" t="s">
        <v>61</v>
      </c>
      <c r="E56" t="s">
        <v>1</v>
      </c>
      <c r="F56" t="s">
        <v>60</v>
      </c>
    </row>
    <row r="57" spans="1:6">
      <c r="A57" s="1" t="s">
        <v>5</v>
      </c>
      <c r="B57" t="s">
        <v>4</v>
      </c>
      <c r="C57" t="s">
        <v>3</v>
      </c>
      <c r="D57" t="s">
        <v>59</v>
      </c>
      <c r="E57" t="s">
        <v>1</v>
      </c>
      <c r="F57" t="s">
        <v>58</v>
      </c>
    </row>
    <row r="58" spans="1:6">
      <c r="A58" s="1" t="s">
        <v>5</v>
      </c>
      <c r="B58" t="s">
        <v>4</v>
      </c>
      <c r="C58" t="s">
        <v>3</v>
      </c>
      <c r="D58" t="s">
        <v>57</v>
      </c>
      <c r="E58" t="s">
        <v>1</v>
      </c>
      <c r="F58" t="s">
        <v>56</v>
      </c>
    </row>
    <row r="59" spans="1:6">
      <c r="A59" s="1" t="s">
        <v>5</v>
      </c>
      <c r="B59" t="s">
        <v>4</v>
      </c>
      <c r="C59" t="s">
        <v>3</v>
      </c>
      <c r="D59" t="s">
        <v>55</v>
      </c>
      <c r="E59" t="s">
        <v>1</v>
      </c>
      <c r="F59" t="s">
        <v>54</v>
      </c>
    </row>
    <row r="60" spans="1:6">
      <c r="A60" s="1" t="s">
        <v>5</v>
      </c>
      <c r="B60" t="s">
        <v>4</v>
      </c>
      <c r="C60" t="s">
        <v>3</v>
      </c>
      <c r="D60" t="s">
        <v>53</v>
      </c>
      <c r="E60" t="s">
        <v>1</v>
      </c>
      <c r="F60" t="s">
        <v>52</v>
      </c>
    </row>
    <row r="61" spans="1:6">
      <c r="A61" s="1" t="s">
        <v>5</v>
      </c>
      <c r="B61" t="s">
        <v>4</v>
      </c>
      <c r="C61" t="s">
        <v>3</v>
      </c>
      <c r="D61" t="s">
        <v>51</v>
      </c>
      <c r="E61" t="s">
        <v>1</v>
      </c>
      <c r="F61" t="s">
        <v>50</v>
      </c>
    </row>
    <row r="62" spans="1:6">
      <c r="A62" s="1" t="s">
        <v>5</v>
      </c>
      <c r="B62" t="s">
        <v>4</v>
      </c>
      <c r="C62" t="s">
        <v>3</v>
      </c>
      <c r="D62" t="s">
        <v>49</v>
      </c>
      <c r="E62" t="s">
        <v>1</v>
      </c>
      <c r="F62" t="s">
        <v>48</v>
      </c>
    </row>
    <row r="63" spans="1:6">
      <c r="A63" s="1" t="s">
        <v>5</v>
      </c>
      <c r="B63" t="s">
        <v>4</v>
      </c>
      <c r="C63" t="s">
        <v>3</v>
      </c>
      <c r="D63" t="s">
        <v>47</v>
      </c>
      <c r="E63" t="s">
        <v>1</v>
      </c>
      <c r="F63" t="s">
        <v>46</v>
      </c>
    </row>
    <row r="64" spans="1:6">
      <c r="A64" s="1" t="s">
        <v>5</v>
      </c>
      <c r="B64" t="s">
        <v>4</v>
      </c>
      <c r="C64" t="s">
        <v>3</v>
      </c>
      <c r="D64" t="s">
        <v>45</v>
      </c>
      <c r="E64" t="s">
        <v>1</v>
      </c>
      <c r="F64" t="s">
        <v>44</v>
      </c>
    </row>
    <row r="65" spans="1:6">
      <c r="A65" s="1" t="s">
        <v>5</v>
      </c>
      <c r="B65" t="s">
        <v>4</v>
      </c>
      <c r="C65" t="s">
        <v>3</v>
      </c>
      <c r="D65" t="s">
        <v>43</v>
      </c>
      <c r="E65" t="s">
        <v>1</v>
      </c>
      <c r="F65" t="s">
        <v>42</v>
      </c>
    </row>
    <row r="66" spans="1:6">
      <c r="A66" s="1" t="s">
        <v>5</v>
      </c>
      <c r="B66" t="s">
        <v>4</v>
      </c>
      <c r="C66" t="s">
        <v>3</v>
      </c>
      <c r="D66" t="s">
        <v>41</v>
      </c>
      <c r="E66" t="s">
        <v>1</v>
      </c>
      <c r="F66" t="s">
        <v>40</v>
      </c>
    </row>
    <row r="67" spans="1:6">
      <c r="A67" s="1" t="s">
        <v>5</v>
      </c>
      <c r="B67" t="s">
        <v>4</v>
      </c>
      <c r="C67" t="s">
        <v>3</v>
      </c>
      <c r="D67" t="s">
        <v>39</v>
      </c>
      <c r="E67" t="s">
        <v>1</v>
      </c>
      <c r="F67" t="s">
        <v>38</v>
      </c>
    </row>
    <row r="68" spans="1:6">
      <c r="A68" s="1" t="s">
        <v>5</v>
      </c>
      <c r="B68" t="s">
        <v>4</v>
      </c>
      <c r="C68" t="s">
        <v>3</v>
      </c>
      <c r="D68" t="s">
        <v>37</v>
      </c>
      <c r="E68" t="s">
        <v>1</v>
      </c>
      <c r="F68" t="s">
        <v>36</v>
      </c>
    </row>
    <row r="69" spans="1:6">
      <c r="A69" s="1" t="s">
        <v>5</v>
      </c>
      <c r="B69" t="s">
        <v>4</v>
      </c>
      <c r="C69" t="s">
        <v>3</v>
      </c>
      <c r="D69" t="s">
        <v>35</v>
      </c>
      <c r="E69" t="s">
        <v>1</v>
      </c>
      <c r="F69" t="s">
        <v>34</v>
      </c>
    </row>
    <row r="70" spans="1:6">
      <c r="A70" s="1" t="s">
        <v>5</v>
      </c>
      <c r="B70" t="s">
        <v>4</v>
      </c>
      <c r="C70" t="s">
        <v>3</v>
      </c>
      <c r="D70" t="s">
        <v>33</v>
      </c>
      <c r="E70" t="s">
        <v>1</v>
      </c>
      <c r="F70" t="s">
        <v>32</v>
      </c>
    </row>
    <row r="71" spans="1:6">
      <c r="A71" s="1" t="s">
        <v>5</v>
      </c>
      <c r="B71" t="s">
        <v>4</v>
      </c>
      <c r="C71" t="s">
        <v>3</v>
      </c>
      <c r="D71" t="s">
        <v>31</v>
      </c>
      <c r="E71" t="s">
        <v>1</v>
      </c>
      <c r="F71" t="s">
        <v>30</v>
      </c>
    </row>
    <row r="72" spans="1:6">
      <c r="A72" s="1" t="s">
        <v>5</v>
      </c>
      <c r="B72" t="s">
        <v>4</v>
      </c>
      <c r="C72" t="s">
        <v>3</v>
      </c>
      <c r="D72" t="s">
        <v>29</v>
      </c>
      <c r="E72" t="s">
        <v>1</v>
      </c>
      <c r="F72" t="s">
        <v>28</v>
      </c>
    </row>
    <row r="73" spans="1:6">
      <c r="A73" s="1" t="s">
        <v>5</v>
      </c>
      <c r="B73" t="s">
        <v>4</v>
      </c>
      <c r="C73" t="s">
        <v>3</v>
      </c>
      <c r="D73" t="s">
        <v>27</v>
      </c>
      <c r="E73" t="s">
        <v>1</v>
      </c>
      <c r="F73" t="s">
        <v>26</v>
      </c>
    </row>
    <row r="74" spans="1:6">
      <c r="A74" s="1" t="s">
        <v>5</v>
      </c>
      <c r="B74" t="s">
        <v>4</v>
      </c>
      <c r="C74" t="s">
        <v>3</v>
      </c>
      <c r="D74" t="s">
        <v>25</v>
      </c>
      <c r="E74" t="s">
        <v>1</v>
      </c>
      <c r="F74" t="s">
        <v>24</v>
      </c>
    </row>
    <row r="75" spans="1:6">
      <c r="A75" s="1" t="s">
        <v>5</v>
      </c>
      <c r="B75" t="s">
        <v>4</v>
      </c>
      <c r="C75" t="s">
        <v>3</v>
      </c>
      <c r="D75" t="s">
        <v>23</v>
      </c>
      <c r="E75" t="s">
        <v>1</v>
      </c>
      <c r="F75" t="s">
        <v>22</v>
      </c>
    </row>
    <row r="76" spans="1:6">
      <c r="A76" s="1" t="s">
        <v>5</v>
      </c>
      <c r="B76" t="s">
        <v>4</v>
      </c>
      <c r="C76" t="s">
        <v>3</v>
      </c>
      <c r="D76" t="s">
        <v>21</v>
      </c>
      <c r="E76" t="s">
        <v>1</v>
      </c>
      <c r="F76" t="s">
        <v>20</v>
      </c>
    </row>
    <row r="77" spans="1:6">
      <c r="A77" s="1" t="s">
        <v>5</v>
      </c>
      <c r="B77" t="s">
        <v>4</v>
      </c>
      <c r="C77" t="s">
        <v>3</v>
      </c>
      <c r="D77" t="s">
        <v>19</v>
      </c>
      <c r="E77" t="s">
        <v>1</v>
      </c>
      <c r="F77" t="s">
        <v>18</v>
      </c>
    </row>
    <row r="78" spans="1:6">
      <c r="A78" s="1" t="s">
        <v>5</v>
      </c>
      <c r="B78" t="s">
        <v>4</v>
      </c>
      <c r="C78" t="s">
        <v>3</v>
      </c>
      <c r="D78" t="s">
        <v>17</v>
      </c>
      <c r="E78" t="s">
        <v>1</v>
      </c>
      <c r="F78" t="s">
        <v>16</v>
      </c>
    </row>
    <row r="79" spans="1:6">
      <c r="A79" s="1" t="s">
        <v>5</v>
      </c>
      <c r="B79" t="s">
        <v>4</v>
      </c>
      <c r="C79" t="s">
        <v>3</v>
      </c>
      <c r="D79" t="s">
        <v>15</v>
      </c>
      <c r="E79" t="s">
        <v>1</v>
      </c>
      <c r="F79" t="s">
        <v>14</v>
      </c>
    </row>
    <row r="80" spans="1:6">
      <c r="A80" s="1" t="s">
        <v>5</v>
      </c>
      <c r="B80" t="s">
        <v>4</v>
      </c>
      <c r="C80" t="s">
        <v>3</v>
      </c>
      <c r="D80" t="s">
        <v>13</v>
      </c>
      <c r="E80" t="s">
        <v>1</v>
      </c>
      <c r="F80" t="s">
        <v>12</v>
      </c>
    </row>
    <row r="81" spans="1:9">
      <c r="A81" s="1" t="s">
        <v>5</v>
      </c>
      <c r="B81" t="s">
        <v>4</v>
      </c>
      <c r="C81" t="s">
        <v>3</v>
      </c>
      <c r="D81" t="s">
        <v>11</v>
      </c>
      <c r="E81" t="s">
        <v>1</v>
      </c>
      <c r="F81" t="s">
        <v>10</v>
      </c>
    </row>
    <row r="82" spans="1:9">
      <c r="A82" s="1" t="s">
        <v>5</v>
      </c>
      <c r="B82" t="s">
        <v>4</v>
      </c>
      <c r="C82" t="s">
        <v>3</v>
      </c>
      <c r="D82" t="s">
        <v>9</v>
      </c>
      <c r="E82" t="s">
        <v>1</v>
      </c>
      <c r="F82" t="s">
        <v>8</v>
      </c>
    </row>
    <row r="83" spans="1:9">
      <c r="A83" s="1" t="s">
        <v>5</v>
      </c>
      <c r="B83" t="s">
        <v>4</v>
      </c>
      <c r="C83" t="s">
        <v>3</v>
      </c>
      <c r="D83" t="s">
        <v>7</v>
      </c>
      <c r="E83" t="s">
        <v>1</v>
      </c>
      <c r="F83" t="s">
        <v>6</v>
      </c>
    </row>
    <row r="84" spans="1:9">
      <c r="A84" s="1" t="s">
        <v>5</v>
      </c>
      <c r="B84" t="s">
        <v>4</v>
      </c>
      <c r="C84" s="2" t="s">
        <v>3</v>
      </c>
      <c r="D84" t="s">
        <v>2</v>
      </c>
      <c r="E84" t="s">
        <v>1</v>
      </c>
      <c r="F84" t="s">
        <v>0</v>
      </c>
    </row>
    <row r="88" spans="1:9">
      <c r="B88" t="s">
        <v>492</v>
      </c>
    </row>
    <row r="90" spans="1:9">
      <c r="A90" s="1" t="s">
        <v>5</v>
      </c>
      <c r="B90" t="s">
        <v>4</v>
      </c>
      <c r="C90" s="2" t="s">
        <v>465</v>
      </c>
      <c r="E90" t="s">
        <v>1</v>
      </c>
      <c r="F90" s="18" t="s">
        <v>466</v>
      </c>
      <c r="I90" t="s">
        <v>484</v>
      </c>
    </row>
    <row r="91" spans="1:9">
      <c r="A91" s="1" t="s">
        <v>5</v>
      </c>
      <c r="B91" t="s">
        <v>4</v>
      </c>
      <c r="C91" t="s">
        <v>467</v>
      </c>
      <c r="E91" t="s">
        <v>1</v>
      </c>
      <c r="F91" s="18" t="s">
        <v>468</v>
      </c>
      <c r="I91" t="s">
        <v>484</v>
      </c>
    </row>
    <row r="92" spans="1:9">
      <c r="A92" s="1" t="s">
        <v>5</v>
      </c>
      <c r="B92" t="s">
        <v>4</v>
      </c>
      <c r="C92" t="s">
        <v>469</v>
      </c>
      <c r="E92" t="s">
        <v>1</v>
      </c>
      <c r="F92" s="18" t="s">
        <v>470</v>
      </c>
      <c r="I92" t="s">
        <v>485</v>
      </c>
    </row>
    <row r="93" spans="1:9">
      <c r="A93" s="1" t="s">
        <v>5</v>
      </c>
      <c r="B93" t="s">
        <v>4</v>
      </c>
      <c r="C93" t="s">
        <v>471</v>
      </c>
      <c r="E93" t="s">
        <v>1</v>
      </c>
      <c r="F93" s="18" t="s">
        <v>472</v>
      </c>
      <c r="I93" t="s">
        <v>485</v>
      </c>
    </row>
    <row r="94" spans="1:9">
      <c r="A94" s="1" t="s">
        <v>5</v>
      </c>
      <c r="B94" t="s">
        <v>4</v>
      </c>
      <c r="C94" t="s">
        <v>473</v>
      </c>
      <c r="E94" t="s">
        <v>1</v>
      </c>
      <c r="F94" s="18" t="s">
        <v>474</v>
      </c>
      <c r="I94" t="s">
        <v>486</v>
      </c>
    </row>
    <row r="95" spans="1:9">
      <c r="A95" s="1" t="s">
        <v>5</v>
      </c>
      <c r="B95" t="s">
        <v>4</v>
      </c>
      <c r="C95" t="s">
        <v>475</v>
      </c>
      <c r="E95" t="s">
        <v>1</v>
      </c>
      <c r="F95" s="18" t="s">
        <v>476</v>
      </c>
      <c r="I95" t="s">
        <v>487</v>
      </c>
    </row>
    <row r="96" spans="1:9">
      <c r="A96" s="1" t="s">
        <v>5</v>
      </c>
      <c r="B96" t="s">
        <v>4</v>
      </c>
      <c r="C96" t="s">
        <v>477</v>
      </c>
      <c r="E96" t="s">
        <v>1</v>
      </c>
      <c r="F96" s="18" t="s">
        <v>478</v>
      </c>
      <c r="I96" t="s">
        <v>487</v>
      </c>
    </row>
    <row r="97" spans="1:9">
      <c r="A97" s="1" t="s">
        <v>5</v>
      </c>
      <c r="B97" t="s">
        <v>4</v>
      </c>
      <c r="C97" t="s">
        <v>479</v>
      </c>
      <c r="E97" t="s">
        <v>1</v>
      </c>
      <c r="F97" s="18" t="s">
        <v>480</v>
      </c>
      <c r="I97" t="s">
        <v>487</v>
      </c>
    </row>
    <row r="98" spans="1:9">
      <c r="A98" s="1" t="s">
        <v>5</v>
      </c>
      <c r="B98" t="s">
        <v>4</v>
      </c>
      <c r="C98" t="s">
        <v>481</v>
      </c>
      <c r="E98" t="s">
        <v>1</v>
      </c>
      <c r="F98" s="18" t="s">
        <v>482</v>
      </c>
      <c r="I98" t="s">
        <v>487</v>
      </c>
    </row>
    <row r="99" spans="1:9">
      <c r="A99" s="1" t="s">
        <v>5</v>
      </c>
      <c r="B99" t="s">
        <v>4</v>
      </c>
      <c r="C99" t="s">
        <v>483</v>
      </c>
      <c r="E99" t="s">
        <v>1</v>
      </c>
      <c r="F99" s="18" t="s">
        <v>466</v>
      </c>
      <c r="I99" t="s">
        <v>463</v>
      </c>
    </row>
    <row r="100" spans="1:9">
      <c r="A100" s="1" t="s">
        <v>5</v>
      </c>
      <c r="B100" t="s">
        <v>4</v>
      </c>
      <c r="C100" t="s">
        <v>488</v>
      </c>
      <c r="E100" t="s">
        <v>1</v>
      </c>
      <c r="F100" s="18" t="s">
        <v>489</v>
      </c>
      <c r="I100" t="s">
        <v>463</v>
      </c>
    </row>
    <row r="101" spans="1:9">
      <c r="A101" s="1" t="s">
        <v>5</v>
      </c>
      <c r="B101" t="s">
        <v>4</v>
      </c>
      <c r="C101" t="s">
        <v>490</v>
      </c>
      <c r="E101" t="s">
        <v>1</v>
      </c>
      <c r="F101" s="18" t="s">
        <v>491</v>
      </c>
      <c r="I101" t="s">
        <v>463</v>
      </c>
    </row>
    <row r="102" spans="1:9">
      <c r="A102" s="1" t="s">
        <v>5</v>
      </c>
      <c r="B102" t="s">
        <v>4</v>
      </c>
      <c r="E102" t="s">
        <v>1</v>
      </c>
    </row>
    <row r="103" spans="1:9">
      <c r="A103" s="1" t="s">
        <v>5</v>
      </c>
      <c r="B103" t="s">
        <v>4</v>
      </c>
      <c r="E103" t="s">
        <v>1</v>
      </c>
    </row>
    <row r="104" spans="1:9">
      <c r="A104" s="1" t="s">
        <v>5</v>
      </c>
      <c r="B104" t="s">
        <v>4</v>
      </c>
      <c r="E104" t="s">
        <v>1</v>
      </c>
    </row>
    <row r="105" spans="1:9">
      <c r="A105" s="1" t="s">
        <v>5</v>
      </c>
      <c r="B105" t="s">
        <v>4</v>
      </c>
      <c r="E105" t="s">
        <v>1</v>
      </c>
    </row>
    <row r="106" spans="1:9">
      <c r="A106" s="1" t="s">
        <v>5</v>
      </c>
      <c r="B106" t="s">
        <v>4</v>
      </c>
      <c r="E106" t="s">
        <v>1</v>
      </c>
    </row>
    <row r="107" spans="1:9">
      <c r="A107" s="1" t="s">
        <v>5</v>
      </c>
      <c r="B107" t="s">
        <v>4</v>
      </c>
      <c r="E107" t="s">
        <v>1</v>
      </c>
    </row>
    <row r="110" spans="1:9">
      <c r="B110" t="s">
        <v>493</v>
      </c>
    </row>
    <row r="112" spans="1:9">
      <c r="A112" s="1" t="s">
        <v>5</v>
      </c>
      <c r="B112" t="s">
        <v>4</v>
      </c>
      <c r="C112" s="2" t="s">
        <v>166</v>
      </c>
      <c r="D112" t="s">
        <v>167</v>
      </c>
      <c r="E112" t="s">
        <v>1</v>
      </c>
      <c r="F112" t="s">
        <v>204</v>
      </c>
    </row>
    <row r="113" spans="1:6">
      <c r="A113" s="1" t="s">
        <v>5</v>
      </c>
      <c r="B113" t="s">
        <v>4</v>
      </c>
      <c r="C113" s="2" t="s">
        <v>166</v>
      </c>
      <c r="D113" t="s">
        <v>168</v>
      </c>
      <c r="E113" t="s">
        <v>1</v>
      </c>
      <c r="F113" t="s">
        <v>205</v>
      </c>
    </row>
    <row r="114" spans="1:6">
      <c r="A114" s="1" t="s">
        <v>5</v>
      </c>
      <c r="B114" t="s">
        <v>4</v>
      </c>
      <c r="C114" s="2" t="s">
        <v>166</v>
      </c>
      <c r="D114" t="s">
        <v>169</v>
      </c>
      <c r="E114" t="s">
        <v>1</v>
      </c>
      <c r="F114" t="s">
        <v>206</v>
      </c>
    </row>
    <row r="115" spans="1:6">
      <c r="A115" s="1" t="s">
        <v>5</v>
      </c>
      <c r="B115" t="s">
        <v>4</v>
      </c>
      <c r="C115" s="2" t="s">
        <v>166</v>
      </c>
      <c r="D115" t="s">
        <v>170</v>
      </c>
      <c r="E115" t="s">
        <v>1</v>
      </c>
      <c r="F115" t="s">
        <v>207</v>
      </c>
    </row>
    <row r="116" spans="1:6">
      <c r="A116" s="1" t="s">
        <v>5</v>
      </c>
      <c r="B116" t="s">
        <v>4</v>
      </c>
      <c r="C116" s="2" t="s">
        <v>166</v>
      </c>
      <c r="D116" t="s">
        <v>171</v>
      </c>
      <c r="E116" t="s">
        <v>1</v>
      </c>
      <c r="F116" t="s">
        <v>208</v>
      </c>
    </row>
    <row r="117" spans="1:6">
      <c r="A117" s="1" t="s">
        <v>5</v>
      </c>
      <c r="B117" t="s">
        <v>4</v>
      </c>
      <c r="C117" s="2" t="s">
        <v>166</v>
      </c>
      <c r="D117" t="s">
        <v>172</v>
      </c>
      <c r="E117" t="s">
        <v>1</v>
      </c>
      <c r="F117" t="s">
        <v>209</v>
      </c>
    </row>
    <row r="118" spans="1:6">
      <c r="A118" s="1" t="s">
        <v>5</v>
      </c>
      <c r="B118" t="s">
        <v>4</v>
      </c>
      <c r="C118" s="2" t="s">
        <v>166</v>
      </c>
      <c r="D118" t="s">
        <v>173</v>
      </c>
      <c r="E118" t="s">
        <v>1</v>
      </c>
      <c r="F118" t="s">
        <v>210</v>
      </c>
    </row>
    <row r="119" spans="1:6">
      <c r="A119" s="1" t="s">
        <v>5</v>
      </c>
      <c r="B119" t="s">
        <v>4</v>
      </c>
      <c r="C119" s="2" t="s">
        <v>166</v>
      </c>
      <c r="D119" t="s">
        <v>174</v>
      </c>
      <c r="E119" t="s">
        <v>1</v>
      </c>
      <c r="F119" t="s">
        <v>211</v>
      </c>
    </row>
    <row r="120" spans="1:6">
      <c r="A120" s="1" t="s">
        <v>5</v>
      </c>
      <c r="B120" t="s">
        <v>4</v>
      </c>
      <c r="C120" s="2" t="s">
        <v>166</v>
      </c>
      <c r="D120" t="s">
        <v>175</v>
      </c>
      <c r="E120" t="s">
        <v>1</v>
      </c>
      <c r="F120" t="s">
        <v>212</v>
      </c>
    </row>
    <row r="121" spans="1:6">
      <c r="A121" s="1" t="s">
        <v>5</v>
      </c>
      <c r="B121" t="s">
        <v>4</v>
      </c>
      <c r="C121" s="2" t="s">
        <v>166</v>
      </c>
      <c r="D121" t="s">
        <v>176</v>
      </c>
      <c r="E121" t="s">
        <v>1</v>
      </c>
      <c r="F121" t="s">
        <v>213</v>
      </c>
    </row>
    <row r="122" spans="1:6">
      <c r="A122" s="1" t="s">
        <v>5</v>
      </c>
      <c r="B122" t="s">
        <v>4</v>
      </c>
      <c r="C122" s="2" t="s">
        <v>166</v>
      </c>
      <c r="D122" t="s">
        <v>177</v>
      </c>
      <c r="E122" t="s">
        <v>1</v>
      </c>
      <c r="F122" t="s">
        <v>214</v>
      </c>
    </row>
    <row r="123" spans="1:6">
      <c r="A123" s="1" t="s">
        <v>5</v>
      </c>
      <c r="B123" t="s">
        <v>4</v>
      </c>
      <c r="C123" s="2" t="s">
        <v>166</v>
      </c>
      <c r="D123" t="s">
        <v>178</v>
      </c>
      <c r="E123" t="s">
        <v>1</v>
      </c>
      <c r="F123" t="s">
        <v>215</v>
      </c>
    </row>
    <row r="124" spans="1:6">
      <c r="A124" s="1" t="s">
        <v>5</v>
      </c>
      <c r="B124" t="s">
        <v>4</v>
      </c>
      <c r="C124" s="2" t="s">
        <v>166</v>
      </c>
      <c r="D124" t="s">
        <v>179</v>
      </c>
      <c r="E124" t="s">
        <v>1</v>
      </c>
      <c r="F124" t="s">
        <v>216</v>
      </c>
    </row>
    <row r="125" spans="1:6">
      <c r="A125" s="1" t="s">
        <v>5</v>
      </c>
      <c r="B125" t="s">
        <v>4</v>
      </c>
      <c r="C125" s="2" t="s">
        <v>166</v>
      </c>
      <c r="D125" t="s">
        <v>180</v>
      </c>
      <c r="E125" t="s">
        <v>1</v>
      </c>
      <c r="F125" t="s">
        <v>217</v>
      </c>
    </row>
    <row r="126" spans="1:6">
      <c r="A126" s="1" t="s">
        <v>5</v>
      </c>
      <c r="B126" t="s">
        <v>4</v>
      </c>
      <c r="C126" s="2" t="s">
        <v>166</v>
      </c>
      <c r="D126" t="s">
        <v>181</v>
      </c>
      <c r="E126" t="s">
        <v>1</v>
      </c>
      <c r="F126" t="s">
        <v>218</v>
      </c>
    </row>
    <row r="127" spans="1:6">
      <c r="A127" s="1" t="s">
        <v>5</v>
      </c>
      <c r="B127" t="s">
        <v>4</v>
      </c>
      <c r="C127" s="2" t="s">
        <v>166</v>
      </c>
      <c r="D127" t="s">
        <v>182</v>
      </c>
      <c r="E127" t="s">
        <v>1</v>
      </c>
      <c r="F127" t="s">
        <v>219</v>
      </c>
    </row>
    <row r="128" spans="1:6">
      <c r="A128" s="1" t="s">
        <v>5</v>
      </c>
      <c r="B128" t="s">
        <v>4</v>
      </c>
      <c r="C128" s="2" t="s">
        <v>166</v>
      </c>
      <c r="D128" t="s">
        <v>183</v>
      </c>
      <c r="E128" t="s">
        <v>1</v>
      </c>
      <c r="F128" t="s">
        <v>220</v>
      </c>
    </row>
    <row r="129" spans="1:6">
      <c r="A129" s="1" t="s">
        <v>5</v>
      </c>
      <c r="B129" t="s">
        <v>4</v>
      </c>
      <c r="C129" s="2" t="s">
        <v>166</v>
      </c>
      <c r="D129" t="s">
        <v>184</v>
      </c>
      <c r="E129" t="s">
        <v>1</v>
      </c>
      <c r="F129" t="s">
        <v>221</v>
      </c>
    </row>
    <row r="130" spans="1:6">
      <c r="A130" s="1" t="s">
        <v>5</v>
      </c>
      <c r="B130" t="s">
        <v>4</v>
      </c>
      <c r="C130" s="2" t="s">
        <v>166</v>
      </c>
      <c r="D130" t="s">
        <v>185</v>
      </c>
      <c r="E130" t="s">
        <v>1</v>
      </c>
      <c r="F130" t="s">
        <v>222</v>
      </c>
    </row>
    <row r="131" spans="1:6">
      <c r="A131" s="1" t="s">
        <v>5</v>
      </c>
      <c r="B131" t="s">
        <v>4</v>
      </c>
      <c r="C131" s="2" t="s">
        <v>166</v>
      </c>
      <c r="D131" t="s">
        <v>186</v>
      </c>
      <c r="E131" t="s">
        <v>1</v>
      </c>
      <c r="F131" t="s">
        <v>223</v>
      </c>
    </row>
    <row r="132" spans="1:6">
      <c r="A132" s="1" t="s">
        <v>5</v>
      </c>
      <c r="B132" t="s">
        <v>4</v>
      </c>
      <c r="C132" s="2" t="s">
        <v>166</v>
      </c>
      <c r="D132" t="s">
        <v>187</v>
      </c>
      <c r="E132" t="s">
        <v>1</v>
      </c>
      <c r="F132" t="s">
        <v>224</v>
      </c>
    </row>
    <row r="133" spans="1:6">
      <c r="A133" s="1" t="s">
        <v>5</v>
      </c>
      <c r="B133" t="s">
        <v>4</v>
      </c>
      <c r="C133" s="2" t="s">
        <v>166</v>
      </c>
      <c r="D133" t="s">
        <v>188</v>
      </c>
      <c r="E133" t="s">
        <v>1</v>
      </c>
      <c r="F133" t="s">
        <v>225</v>
      </c>
    </row>
    <row r="134" spans="1:6">
      <c r="A134" s="1" t="s">
        <v>5</v>
      </c>
      <c r="B134" t="s">
        <v>4</v>
      </c>
      <c r="C134" s="2" t="s">
        <v>166</v>
      </c>
      <c r="D134" t="s">
        <v>189</v>
      </c>
      <c r="E134" t="s">
        <v>1</v>
      </c>
      <c r="F134" t="s">
        <v>226</v>
      </c>
    </row>
    <row r="135" spans="1:6">
      <c r="A135" s="1" t="s">
        <v>5</v>
      </c>
      <c r="B135" t="s">
        <v>4</v>
      </c>
      <c r="C135" s="2" t="s">
        <v>166</v>
      </c>
      <c r="D135" t="s">
        <v>190</v>
      </c>
      <c r="E135" t="s">
        <v>1</v>
      </c>
      <c r="F135" t="s">
        <v>227</v>
      </c>
    </row>
    <row r="136" spans="1:6">
      <c r="A136" s="1" t="s">
        <v>5</v>
      </c>
      <c r="B136" t="s">
        <v>4</v>
      </c>
      <c r="C136" s="2" t="s">
        <v>166</v>
      </c>
      <c r="D136" t="s">
        <v>191</v>
      </c>
      <c r="E136" t="s">
        <v>1</v>
      </c>
      <c r="F136" t="s">
        <v>228</v>
      </c>
    </row>
    <row r="137" spans="1:6">
      <c r="A137" s="1" t="s">
        <v>5</v>
      </c>
      <c r="B137" t="s">
        <v>4</v>
      </c>
      <c r="C137" s="2" t="s">
        <v>166</v>
      </c>
      <c r="D137" t="s">
        <v>192</v>
      </c>
      <c r="E137" t="s">
        <v>1</v>
      </c>
      <c r="F137" t="s">
        <v>229</v>
      </c>
    </row>
    <row r="138" spans="1:6">
      <c r="A138" s="1" t="s">
        <v>5</v>
      </c>
      <c r="B138" t="s">
        <v>4</v>
      </c>
      <c r="C138" s="2" t="s">
        <v>166</v>
      </c>
      <c r="D138" t="s">
        <v>193</v>
      </c>
      <c r="E138" t="s">
        <v>1</v>
      </c>
      <c r="F138" t="s">
        <v>230</v>
      </c>
    </row>
    <row r="139" spans="1:6">
      <c r="A139" s="1" t="s">
        <v>5</v>
      </c>
      <c r="B139" t="s">
        <v>4</v>
      </c>
      <c r="C139" s="2" t="s">
        <v>166</v>
      </c>
      <c r="D139" t="s">
        <v>194</v>
      </c>
      <c r="E139" t="s">
        <v>1</v>
      </c>
      <c r="F139" t="s">
        <v>231</v>
      </c>
    </row>
    <row r="140" spans="1:6">
      <c r="A140" s="1" t="s">
        <v>5</v>
      </c>
      <c r="B140" t="s">
        <v>4</v>
      </c>
      <c r="C140" s="2" t="s">
        <v>166</v>
      </c>
      <c r="D140" t="s">
        <v>195</v>
      </c>
      <c r="E140" t="s">
        <v>1</v>
      </c>
      <c r="F140" t="s">
        <v>232</v>
      </c>
    </row>
    <row r="141" spans="1:6">
      <c r="A141" s="1" t="s">
        <v>5</v>
      </c>
      <c r="B141" t="s">
        <v>4</v>
      </c>
      <c r="C141" s="2" t="s">
        <v>166</v>
      </c>
      <c r="D141" t="s">
        <v>196</v>
      </c>
      <c r="E141" t="s">
        <v>1</v>
      </c>
      <c r="F141" t="s">
        <v>233</v>
      </c>
    </row>
    <row r="142" spans="1:6">
      <c r="A142" s="1" t="s">
        <v>5</v>
      </c>
      <c r="B142" t="s">
        <v>4</v>
      </c>
      <c r="C142" s="2" t="s">
        <v>166</v>
      </c>
      <c r="D142" t="s">
        <v>197</v>
      </c>
      <c r="E142" t="s">
        <v>1</v>
      </c>
      <c r="F142" t="s">
        <v>234</v>
      </c>
    </row>
    <row r="143" spans="1:6">
      <c r="A143" s="1" t="s">
        <v>5</v>
      </c>
      <c r="B143" t="s">
        <v>4</v>
      </c>
      <c r="C143" s="2" t="s">
        <v>166</v>
      </c>
      <c r="D143" t="s">
        <v>198</v>
      </c>
      <c r="E143" t="s">
        <v>1</v>
      </c>
      <c r="F143" t="s">
        <v>235</v>
      </c>
    </row>
    <row r="144" spans="1:6">
      <c r="A144" s="1" t="s">
        <v>5</v>
      </c>
      <c r="B144" t="s">
        <v>4</v>
      </c>
      <c r="C144" s="2" t="s">
        <v>166</v>
      </c>
      <c r="D144" t="s">
        <v>199</v>
      </c>
      <c r="E144" t="s">
        <v>1</v>
      </c>
      <c r="F144" t="s">
        <v>236</v>
      </c>
    </row>
    <row r="145" spans="1:6">
      <c r="A145" s="1" t="s">
        <v>5</v>
      </c>
      <c r="B145" t="s">
        <v>4</v>
      </c>
      <c r="C145" s="2" t="s">
        <v>166</v>
      </c>
      <c r="D145" t="s">
        <v>200</v>
      </c>
      <c r="E145" t="s">
        <v>1</v>
      </c>
      <c r="F145" t="s">
        <v>237</v>
      </c>
    </row>
    <row r="146" spans="1:6">
      <c r="A146" s="1" t="s">
        <v>5</v>
      </c>
      <c r="B146" t="s">
        <v>4</v>
      </c>
      <c r="C146" s="2" t="s">
        <v>166</v>
      </c>
      <c r="D146" t="s">
        <v>201</v>
      </c>
      <c r="E146" t="s">
        <v>1</v>
      </c>
      <c r="F146" t="s">
        <v>238</v>
      </c>
    </row>
    <row r="147" spans="1:6">
      <c r="A147" s="1" t="s">
        <v>5</v>
      </c>
      <c r="B147" t="s">
        <v>4</v>
      </c>
      <c r="C147" s="2" t="s">
        <v>166</v>
      </c>
      <c r="D147" t="s">
        <v>202</v>
      </c>
      <c r="E147" t="s">
        <v>1</v>
      </c>
      <c r="F147" t="s">
        <v>239</v>
      </c>
    </row>
    <row r="148" spans="1:6">
      <c r="A148" s="1" t="s">
        <v>5</v>
      </c>
      <c r="B148" t="s">
        <v>4</v>
      </c>
      <c r="C148" s="2" t="s">
        <v>166</v>
      </c>
      <c r="D148" t="s">
        <v>203</v>
      </c>
      <c r="E148" t="s">
        <v>1</v>
      </c>
      <c r="F148" t="s">
        <v>240</v>
      </c>
    </row>
    <row r="150" spans="1:6">
      <c r="B150" t="s">
        <v>1814</v>
      </c>
      <c r="C150" t="s">
        <v>1815</v>
      </c>
    </row>
    <row r="152" spans="1:6">
      <c r="A152" s="1" t="s">
        <v>5</v>
      </c>
      <c r="B152" t="s">
        <v>4</v>
      </c>
      <c r="C152" t="s">
        <v>1629</v>
      </c>
      <c r="D152" t="s">
        <v>1630</v>
      </c>
      <c r="E152" t="s">
        <v>1</v>
      </c>
      <c r="F152" t="s">
        <v>1722</v>
      </c>
    </row>
    <row r="153" spans="1:6">
      <c r="A153" s="1" t="s">
        <v>5</v>
      </c>
      <c r="B153" t="s">
        <v>4</v>
      </c>
      <c r="C153" t="s">
        <v>1629</v>
      </c>
      <c r="D153" t="s">
        <v>1631</v>
      </c>
      <c r="E153" t="s">
        <v>1</v>
      </c>
      <c r="F153" t="s">
        <v>1723</v>
      </c>
    </row>
    <row r="154" spans="1:6">
      <c r="A154" s="1" t="s">
        <v>5</v>
      </c>
      <c r="B154" t="s">
        <v>4</v>
      </c>
      <c r="C154" t="s">
        <v>1629</v>
      </c>
      <c r="D154" t="s">
        <v>1632</v>
      </c>
      <c r="E154" t="s">
        <v>1</v>
      </c>
      <c r="F154" t="s">
        <v>1724</v>
      </c>
    </row>
    <row r="155" spans="1:6">
      <c r="A155" s="1" t="s">
        <v>5</v>
      </c>
      <c r="B155" t="s">
        <v>4</v>
      </c>
      <c r="C155" t="s">
        <v>1629</v>
      </c>
      <c r="D155" t="s">
        <v>1633</v>
      </c>
      <c r="E155" t="s">
        <v>1</v>
      </c>
      <c r="F155" t="s">
        <v>1725</v>
      </c>
    </row>
    <row r="156" spans="1:6">
      <c r="A156" s="1" t="s">
        <v>5</v>
      </c>
      <c r="B156" t="s">
        <v>4</v>
      </c>
      <c r="C156" t="s">
        <v>1629</v>
      </c>
      <c r="D156" t="s">
        <v>1634</v>
      </c>
      <c r="E156" t="s">
        <v>1</v>
      </c>
      <c r="F156" t="s">
        <v>1726</v>
      </c>
    </row>
    <row r="157" spans="1:6">
      <c r="A157" s="1" t="s">
        <v>5</v>
      </c>
      <c r="B157" t="s">
        <v>4</v>
      </c>
      <c r="C157" t="s">
        <v>1629</v>
      </c>
      <c r="D157" t="s">
        <v>1635</v>
      </c>
      <c r="E157" t="s">
        <v>1</v>
      </c>
      <c r="F157" t="s">
        <v>1727</v>
      </c>
    </row>
    <row r="158" spans="1:6">
      <c r="A158" s="1" t="s">
        <v>5</v>
      </c>
      <c r="B158" t="s">
        <v>4</v>
      </c>
      <c r="C158" t="s">
        <v>1629</v>
      </c>
      <c r="D158" t="s">
        <v>1636</v>
      </c>
      <c r="E158" t="s">
        <v>1</v>
      </c>
      <c r="F158" t="s">
        <v>1728</v>
      </c>
    </row>
    <row r="159" spans="1:6">
      <c r="A159" s="1" t="s">
        <v>5</v>
      </c>
      <c r="B159" t="s">
        <v>4</v>
      </c>
      <c r="C159" t="s">
        <v>1629</v>
      </c>
      <c r="D159" t="s">
        <v>1637</v>
      </c>
      <c r="E159" t="s">
        <v>1</v>
      </c>
      <c r="F159" t="s">
        <v>1729</v>
      </c>
    </row>
    <row r="160" spans="1:6">
      <c r="A160" s="1" t="s">
        <v>5</v>
      </c>
      <c r="B160" t="s">
        <v>4</v>
      </c>
      <c r="C160" t="s">
        <v>1629</v>
      </c>
      <c r="D160" t="s">
        <v>1638</v>
      </c>
      <c r="E160" t="s">
        <v>1</v>
      </c>
      <c r="F160" t="s">
        <v>1730</v>
      </c>
    </row>
    <row r="161" spans="1:6">
      <c r="A161" s="1" t="s">
        <v>5</v>
      </c>
      <c r="B161" t="s">
        <v>4</v>
      </c>
      <c r="C161" t="s">
        <v>1629</v>
      </c>
      <c r="D161" t="s">
        <v>1639</v>
      </c>
      <c r="E161" t="s">
        <v>1</v>
      </c>
      <c r="F161" t="s">
        <v>1731</v>
      </c>
    </row>
    <row r="162" spans="1:6">
      <c r="A162" s="1" t="s">
        <v>5</v>
      </c>
      <c r="B162" t="s">
        <v>4</v>
      </c>
      <c r="C162" t="s">
        <v>1629</v>
      </c>
      <c r="D162" t="s">
        <v>1640</v>
      </c>
      <c r="E162" t="s">
        <v>1</v>
      </c>
      <c r="F162" t="s">
        <v>1732</v>
      </c>
    </row>
    <row r="163" spans="1:6">
      <c r="A163" s="1" t="s">
        <v>5</v>
      </c>
      <c r="B163" t="s">
        <v>4</v>
      </c>
      <c r="C163" t="s">
        <v>1629</v>
      </c>
      <c r="D163" t="s">
        <v>1641</v>
      </c>
      <c r="E163" t="s">
        <v>1</v>
      </c>
      <c r="F163" t="s">
        <v>1733</v>
      </c>
    </row>
    <row r="164" spans="1:6">
      <c r="A164" s="1" t="s">
        <v>5</v>
      </c>
      <c r="B164" t="s">
        <v>4</v>
      </c>
      <c r="C164" t="s">
        <v>1629</v>
      </c>
      <c r="D164" t="s">
        <v>1642</v>
      </c>
      <c r="E164" t="s">
        <v>1</v>
      </c>
      <c r="F164" t="s">
        <v>1734</v>
      </c>
    </row>
    <row r="165" spans="1:6">
      <c r="A165" s="1" t="s">
        <v>5</v>
      </c>
      <c r="B165" t="s">
        <v>4</v>
      </c>
      <c r="C165" t="s">
        <v>1629</v>
      </c>
      <c r="D165" t="s">
        <v>1643</v>
      </c>
      <c r="E165" t="s">
        <v>1</v>
      </c>
      <c r="F165" t="s">
        <v>1735</v>
      </c>
    </row>
    <row r="166" spans="1:6">
      <c r="A166" s="1" t="s">
        <v>5</v>
      </c>
      <c r="B166" t="s">
        <v>4</v>
      </c>
      <c r="C166" t="s">
        <v>1629</v>
      </c>
      <c r="D166" t="s">
        <v>1644</v>
      </c>
      <c r="E166" t="s">
        <v>1</v>
      </c>
      <c r="F166" t="s">
        <v>1736</v>
      </c>
    </row>
    <row r="167" spans="1:6">
      <c r="A167" s="1" t="s">
        <v>5</v>
      </c>
      <c r="B167" t="s">
        <v>4</v>
      </c>
      <c r="C167" t="s">
        <v>1629</v>
      </c>
      <c r="D167" t="s">
        <v>1645</v>
      </c>
      <c r="E167" t="s">
        <v>1</v>
      </c>
      <c r="F167" t="s">
        <v>1737</v>
      </c>
    </row>
    <row r="168" spans="1:6">
      <c r="A168" s="1" t="s">
        <v>5</v>
      </c>
      <c r="B168" t="s">
        <v>4</v>
      </c>
      <c r="C168" t="s">
        <v>1629</v>
      </c>
      <c r="D168" t="s">
        <v>1646</v>
      </c>
      <c r="E168" t="s">
        <v>1</v>
      </c>
      <c r="F168" t="s">
        <v>1738</v>
      </c>
    </row>
    <row r="169" spans="1:6">
      <c r="A169" s="1" t="s">
        <v>5</v>
      </c>
      <c r="B169" t="s">
        <v>4</v>
      </c>
      <c r="C169" t="s">
        <v>1629</v>
      </c>
      <c r="D169" t="s">
        <v>1647</v>
      </c>
      <c r="E169" t="s">
        <v>1</v>
      </c>
      <c r="F169" t="s">
        <v>1739</v>
      </c>
    </row>
    <row r="170" spans="1:6">
      <c r="A170" s="1" t="s">
        <v>5</v>
      </c>
      <c r="B170" t="s">
        <v>4</v>
      </c>
      <c r="C170" t="s">
        <v>1629</v>
      </c>
      <c r="D170" t="s">
        <v>1648</v>
      </c>
      <c r="E170" t="s">
        <v>1</v>
      </c>
      <c r="F170" t="s">
        <v>1740</v>
      </c>
    </row>
    <row r="171" spans="1:6">
      <c r="A171" s="1" t="s">
        <v>5</v>
      </c>
      <c r="B171" t="s">
        <v>4</v>
      </c>
      <c r="C171" t="s">
        <v>1629</v>
      </c>
      <c r="D171" t="s">
        <v>1649</v>
      </c>
      <c r="E171" t="s">
        <v>1</v>
      </c>
      <c r="F171" t="s">
        <v>1741</v>
      </c>
    </row>
    <row r="172" spans="1:6">
      <c r="A172" s="1" t="s">
        <v>5</v>
      </c>
      <c r="B172" t="s">
        <v>4</v>
      </c>
      <c r="C172" t="s">
        <v>1629</v>
      </c>
      <c r="D172" t="s">
        <v>1650</v>
      </c>
      <c r="E172" t="s">
        <v>1</v>
      </c>
      <c r="F172" t="s">
        <v>1742</v>
      </c>
    </row>
    <row r="173" spans="1:6">
      <c r="A173" s="1" t="s">
        <v>5</v>
      </c>
      <c r="B173" t="s">
        <v>4</v>
      </c>
      <c r="C173" t="s">
        <v>1629</v>
      </c>
      <c r="D173" t="s">
        <v>1651</v>
      </c>
      <c r="E173" t="s">
        <v>1</v>
      </c>
      <c r="F173" t="s">
        <v>1743</v>
      </c>
    </row>
    <row r="174" spans="1:6">
      <c r="A174" s="1" t="s">
        <v>5</v>
      </c>
      <c r="B174" t="s">
        <v>4</v>
      </c>
      <c r="C174" t="s">
        <v>1629</v>
      </c>
      <c r="D174" t="s">
        <v>1652</v>
      </c>
      <c r="E174" t="s">
        <v>1</v>
      </c>
      <c r="F174" t="s">
        <v>1744</v>
      </c>
    </row>
    <row r="175" spans="1:6">
      <c r="A175" s="1" t="s">
        <v>5</v>
      </c>
      <c r="B175" t="s">
        <v>4</v>
      </c>
      <c r="C175" t="s">
        <v>1629</v>
      </c>
      <c r="D175" t="s">
        <v>1653</v>
      </c>
      <c r="E175" t="s">
        <v>1</v>
      </c>
      <c r="F175" t="s">
        <v>1745</v>
      </c>
    </row>
    <row r="176" spans="1:6">
      <c r="A176" s="1" t="s">
        <v>5</v>
      </c>
      <c r="B176" t="s">
        <v>4</v>
      </c>
      <c r="C176" t="s">
        <v>1629</v>
      </c>
      <c r="D176" t="s">
        <v>1654</v>
      </c>
      <c r="E176" t="s">
        <v>1</v>
      </c>
      <c r="F176" t="s">
        <v>1746</v>
      </c>
    </row>
    <row r="177" spans="1:6">
      <c r="A177" s="1" t="s">
        <v>5</v>
      </c>
      <c r="B177" t="s">
        <v>4</v>
      </c>
      <c r="C177" t="s">
        <v>1629</v>
      </c>
      <c r="D177" t="s">
        <v>1655</v>
      </c>
      <c r="E177" t="s">
        <v>1</v>
      </c>
      <c r="F177" t="s">
        <v>1747</v>
      </c>
    </row>
    <row r="178" spans="1:6">
      <c r="A178" s="1" t="s">
        <v>5</v>
      </c>
      <c r="B178" t="s">
        <v>4</v>
      </c>
      <c r="C178" t="s">
        <v>1629</v>
      </c>
      <c r="D178" t="s">
        <v>1656</v>
      </c>
      <c r="E178" t="s">
        <v>1</v>
      </c>
      <c r="F178" t="s">
        <v>1748</v>
      </c>
    </row>
    <row r="179" spans="1:6">
      <c r="A179" s="1" t="s">
        <v>5</v>
      </c>
      <c r="B179" t="s">
        <v>4</v>
      </c>
      <c r="C179" t="s">
        <v>1629</v>
      </c>
      <c r="D179" t="s">
        <v>1657</v>
      </c>
      <c r="E179" t="s">
        <v>1</v>
      </c>
      <c r="F179" t="s">
        <v>1749</v>
      </c>
    </row>
    <row r="180" spans="1:6">
      <c r="A180" s="1" t="s">
        <v>5</v>
      </c>
      <c r="B180" t="s">
        <v>4</v>
      </c>
      <c r="C180" t="s">
        <v>1629</v>
      </c>
      <c r="D180" t="s">
        <v>1658</v>
      </c>
      <c r="E180" t="s">
        <v>1</v>
      </c>
      <c r="F180" t="s">
        <v>1750</v>
      </c>
    </row>
    <row r="181" spans="1:6">
      <c r="A181" s="1" t="s">
        <v>5</v>
      </c>
      <c r="B181" t="s">
        <v>4</v>
      </c>
      <c r="C181" t="s">
        <v>1629</v>
      </c>
      <c r="D181" t="s">
        <v>1659</v>
      </c>
      <c r="E181" t="s">
        <v>1</v>
      </c>
      <c r="F181" t="s">
        <v>1751</v>
      </c>
    </row>
    <row r="182" spans="1:6">
      <c r="A182" s="1" t="s">
        <v>5</v>
      </c>
      <c r="B182" t="s">
        <v>4</v>
      </c>
      <c r="C182" t="s">
        <v>1629</v>
      </c>
      <c r="D182" t="s">
        <v>1660</v>
      </c>
      <c r="E182" t="s">
        <v>1</v>
      </c>
      <c r="F182" t="s">
        <v>1752</v>
      </c>
    </row>
    <row r="183" spans="1:6">
      <c r="A183" s="1" t="s">
        <v>5</v>
      </c>
      <c r="B183" t="s">
        <v>4</v>
      </c>
      <c r="C183" t="s">
        <v>1629</v>
      </c>
      <c r="D183" t="s">
        <v>1661</v>
      </c>
      <c r="E183" t="s">
        <v>1</v>
      </c>
      <c r="F183" t="s">
        <v>1753</v>
      </c>
    </row>
    <row r="184" spans="1:6">
      <c r="A184" s="1" t="s">
        <v>5</v>
      </c>
      <c r="B184" t="s">
        <v>4</v>
      </c>
      <c r="C184" t="s">
        <v>1629</v>
      </c>
      <c r="D184" t="s">
        <v>1662</v>
      </c>
      <c r="E184" t="s">
        <v>1</v>
      </c>
      <c r="F184" t="s">
        <v>1754</v>
      </c>
    </row>
    <row r="185" spans="1:6">
      <c r="A185" s="1" t="s">
        <v>5</v>
      </c>
      <c r="B185" t="s">
        <v>4</v>
      </c>
      <c r="C185" t="s">
        <v>1629</v>
      </c>
      <c r="D185" t="s">
        <v>1663</v>
      </c>
      <c r="E185" t="s">
        <v>1</v>
      </c>
      <c r="F185" t="s">
        <v>1755</v>
      </c>
    </row>
    <row r="186" spans="1:6">
      <c r="A186" s="1" t="s">
        <v>5</v>
      </c>
      <c r="B186" t="s">
        <v>4</v>
      </c>
      <c r="C186" t="s">
        <v>1629</v>
      </c>
      <c r="D186" t="s">
        <v>1664</v>
      </c>
      <c r="E186" t="s">
        <v>1</v>
      </c>
      <c r="F186" t="s">
        <v>1756</v>
      </c>
    </row>
    <row r="187" spans="1:6">
      <c r="A187" s="1" t="s">
        <v>5</v>
      </c>
      <c r="B187" t="s">
        <v>4</v>
      </c>
      <c r="C187" t="s">
        <v>1629</v>
      </c>
      <c r="D187" t="s">
        <v>1665</v>
      </c>
      <c r="E187" t="s">
        <v>1</v>
      </c>
      <c r="F187" t="s">
        <v>1757</v>
      </c>
    </row>
    <row r="188" spans="1:6">
      <c r="A188" s="1" t="s">
        <v>5</v>
      </c>
      <c r="B188" t="s">
        <v>4</v>
      </c>
      <c r="C188" t="s">
        <v>1629</v>
      </c>
      <c r="D188" t="s">
        <v>1666</v>
      </c>
      <c r="E188" t="s">
        <v>1</v>
      </c>
      <c r="F188" t="s">
        <v>1758</v>
      </c>
    </row>
    <row r="189" spans="1:6">
      <c r="A189" s="1" t="s">
        <v>5</v>
      </c>
      <c r="B189" t="s">
        <v>4</v>
      </c>
      <c r="C189" t="s">
        <v>1629</v>
      </c>
      <c r="D189" t="s">
        <v>1667</v>
      </c>
      <c r="E189" t="s">
        <v>1</v>
      </c>
      <c r="F189" t="s">
        <v>1759</v>
      </c>
    </row>
    <row r="190" spans="1:6">
      <c r="A190" s="1" t="s">
        <v>5</v>
      </c>
      <c r="B190" t="s">
        <v>4</v>
      </c>
      <c r="C190" t="s">
        <v>1629</v>
      </c>
      <c r="D190" t="s">
        <v>1668</v>
      </c>
      <c r="E190" t="s">
        <v>1</v>
      </c>
      <c r="F190" t="s">
        <v>1760</v>
      </c>
    </row>
    <row r="191" spans="1:6">
      <c r="A191" s="1" t="s">
        <v>5</v>
      </c>
      <c r="B191" t="s">
        <v>4</v>
      </c>
      <c r="C191" t="s">
        <v>1629</v>
      </c>
      <c r="D191" t="s">
        <v>1669</v>
      </c>
      <c r="E191" t="s">
        <v>1</v>
      </c>
      <c r="F191" t="s">
        <v>1761</v>
      </c>
    </row>
    <row r="192" spans="1:6">
      <c r="A192" s="1" t="s">
        <v>5</v>
      </c>
      <c r="B192" t="s">
        <v>4</v>
      </c>
      <c r="C192" t="s">
        <v>1629</v>
      </c>
      <c r="D192" t="s">
        <v>1670</v>
      </c>
      <c r="E192" t="s">
        <v>1</v>
      </c>
      <c r="F192" t="s">
        <v>1762</v>
      </c>
    </row>
    <row r="193" spans="1:6">
      <c r="A193" s="1" t="s">
        <v>5</v>
      </c>
      <c r="B193" t="s">
        <v>4</v>
      </c>
      <c r="C193" t="s">
        <v>1629</v>
      </c>
      <c r="D193" t="s">
        <v>1671</v>
      </c>
      <c r="E193" t="s">
        <v>1</v>
      </c>
      <c r="F193" t="s">
        <v>1763</v>
      </c>
    </row>
    <row r="194" spans="1:6">
      <c r="A194" s="1" t="s">
        <v>5</v>
      </c>
      <c r="B194" t="s">
        <v>4</v>
      </c>
      <c r="C194" t="s">
        <v>1629</v>
      </c>
      <c r="D194" t="s">
        <v>1672</v>
      </c>
      <c r="E194" t="s">
        <v>1</v>
      </c>
      <c r="F194" t="s">
        <v>1764</v>
      </c>
    </row>
    <row r="195" spans="1:6">
      <c r="A195" s="1" t="s">
        <v>5</v>
      </c>
      <c r="B195" t="s">
        <v>4</v>
      </c>
      <c r="C195" t="s">
        <v>1629</v>
      </c>
      <c r="D195" t="s">
        <v>1673</v>
      </c>
      <c r="E195" t="s">
        <v>1</v>
      </c>
      <c r="F195" t="s">
        <v>1765</v>
      </c>
    </row>
    <row r="196" spans="1:6">
      <c r="A196" s="1" t="s">
        <v>5</v>
      </c>
      <c r="B196" t="s">
        <v>4</v>
      </c>
      <c r="C196" t="s">
        <v>1629</v>
      </c>
      <c r="D196" t="s">
        <v>1674</v>
      </c>
      <c r="E196" t="s">
        <v>1</v>
      </c>
      <c r="F196" t="s">
        <v>1766</v>
      </c>
    </row>
    <row r="197" spans="1:6">
      <c r="A197" s="1" t="s">
        <v>5</v>
      </c>
      <c r="B197" t="s">
        <v>4</v>
      </c>
      <c r="C197" t="s">
        <v>1629</v>
      </c>
      <c r="D197" t="s">
        <v>1675</v>
      </c>
      <c r="E197" t="s">
        <v>1</v>
      </c>
      <c r="F197" t="s">
        <v>1767</v>
      </c>
    </row>
    <row r="198" spans="1:6">
      <c r="A198" s="1" t="s">
        <v>5</v>
      </c>
      <c r="B198" t="s">
        <v>4</v>
      </c>
      <c r="C198" t="s">
        <v>1629</v>
      </c>
      <c r="D198" t="s">
        <v>1676</v>
      </c>
      <c r="E198" t="s">
        <v>1</v>
      </c>
      <c r="F198" t="s">
        <v>1768</v>
      </c>
    </row>
    <row r="199" spans="1:6">
      <c r="A199" s="1" t="s">
        <v>5</v>
      </c>
      <c r="B199" t="s">
        <v>4</v>
      </c>
      <c r="C199" t="s">
        <v>1629</v>
      </c>
      <c r="D199" t="s">
        <v>1677</v>
      </c>
      <c r="E199" t="s">
        <v>1</v>
      </c>
      <c r="F199" t="s">
        <v>1769</v>
      </c>
    </row>
    <row r="200" spans="1:6">
      <c r="A200" s="1" t="s">
        <v>5</v>
      </c>
      <c r="B200" t="s">
        <v>4</v>
      </c>
      <c r="C200" t="s">
        <v>1629</v>
      </c>
      <c r="D200" t="s">
        <v>1678</v>
      </c>
      <c r="E200" t="s">
        <v>1</v>
      </c>
      <c r="F200" t="s">
        <v>1770</v>
      </c>
    </row>
    <row r="201" spans="1:6">
      <c r="A201" s="1" t="s">
        <v>5</v>
      </c>
      <c r="B201" t="s">
        <v>4</v>
      </c>
      <c r="C201" t="s">
        <v>1629</v>
      </c>
      <c r="D201" t="s">
        <v>1679</v>
      </c>
      <c r="E201" t="s">
        <v>1</v>
      </c>
      <c r="F201" t="s">
        <v>1771</v>
      </c>
    </row>
    <row r="202" spans="1:6">
      <c r="A202" s="1" t="s">
        <v>5</v>
      </c>
      <c r="B202" t="s">
        <v>4</v>
      </c>
      <c r="C202" t="s">
        <v>1629</v>
      </c>
      <c r="D202" t="s">
        <v>1680</v>
      </c>
      <c r="E202" t="s">
        <v>1</v>
      </c>
      <c r="F202" t="s">
        <v>1772</v>
      </c>
    </row>
    <row r="203" spans="1:6">
      <c r="A203" s="1" t="s">
        <v>5</v>
      </c>
      <c r="B203" t="s">
        <v>4</v>
      </c>
      <c r="C203" t="s">
        <v>1629</v>
      </c>
      <c r="D203" t="s">
        <v>1681</v>
      </c>
      <c r="E203" t="s">
        <v>1</v>
      </c>
      <c r="F203" t="s">
        <v>1773</v>
      </c>
    </row>
    <row r="204" spans="1:6">
      <c r="A204" s="1" t="s">
        <v>5</v>
      </c>
      <c r="B204" t="s">
        <v>4</v>
      </c>
      <c r="C204" t="s">
        <v>1629</v>
      </c>
      <c r="D204" t="s">
        <v>1682</v>
      </c>
      <c r="E204" t="s">
        <v>1</v>
      </c>
      <c r="F204" t="s">
        <v>1774</v>
      </c>
    </row>
    <row r="205" spans="1:6">
      <c r="A205" s="1" t="s">
        <v>5</v>
      </c>
      <c r="B205" t="s">
        <v>4</v>
      </c>
      <c r="C205" t="s">
        <v>1629</v>
      </c>
      <c r="D205" t="s">
        <v>1683</v>
      </c>
      <c r="E205" t="s">
        <v>1</v>
      </c>
      <c r="F205" t="s">
        <v>1775</v>
      </c>
    </row>
    <row r="206" spans="1:6">
      <c r="A206" s="1" t="s">
        <v>5</v>
      </c>
      <c r="B206" t="s">
        <v>4</v>
      </c>
      <c r="C206" t="s">
        <v>1629</v>
      </c>
      <c r="D206" t="s">
        <v>1684</v>
      </c>
      <c r="E206" t="s">
        <v>1</v>
      </c>
      <c r="F206" t="s">
        <v>1776</v>
      </c>
    </row>
    <row r="207" spans="1:6">
      <c r="A207" s="1" t="s">
        <v>5</v>
      </c>
      <c r="B207" t="s">
        <v>4</v>
      </c>
      <c r="C207" t="s">
        <v>1629</v>
      </c>
      <c r="D207" t="s">
        <v>1685</v>
      </c>
      <c r="E207" t="s">
        <v>1</v>
      </c>
      <c r="F207" t="s">
        <v>1777</v>
      </c>
    </row>
    <row r="208" spans="1:6">
      <c r="A208" s="1" t="s">
        <v>5</v>
      </c>
      <c r="B208" t="s">
        <v>4</v>
      </c>
      <c r="C208" t="s">
        <v>1629</v>
      </c>
      <c r="D208" t="s">
        <v>1686</v>
      </c>
      <c r="E208" t="s">
        <v>1</v>
      </c>
      <c r="F208" t="s">
        <v>1778</v>
      </c>
    </row>
    <row r="209" spans="1:6">
      <c r="A209" s="1" t="s">
        <v>5</v>
      </c>
      <c r="B209" t="s">
        <v>4</v>
      </c>
      <c r="C209" t="s">
        <v>1629</v>
      </c>
      <c r="D209" t="s">
        <v>1687</v>
      </c>
      <c r="E209" t="s">
        <v>1</v>
      </c>
      <c r="F209" t="s">
        <v>1779</v>
      </c>
    </row>
    <row r="210" spans="1:6">
      <c r="A210" s="1" t="s">
        <v>5</v>
      </c>
      <c r="B210" t="s">
        <v>4</v>
      </c>
      <c r="C210" t="s">
        <v>1629</v>
      </c>
      <c r="D210" t="s">
        <v>1688</v>
      </c>
      <c r="E210" t="s">
        <v>1</v>
      </c>
      <c r="F210" t="s">
        <v>1780</v>
      </c>
    </row>
    <row r="211" spans="1:6">
      <c r="A211" s="1" t="s">
        <v>5</v>
      </c>
      <c r="B211" t="s">
        <v>4</v>
      </c>
      <c r="C211" t="s">
        <v>1629</v>
      </c>
      <c r="D211" t="s">
        <v>1689</v>
      </c>
      <c r="E211" t="s">
        <v>1</v>
      </c>
      <c r="F211" t="s">
        <v>1781</v>
      </c>
    </row>
    <row r="212" spans="1:6">
      <c r="A212" s="1" t="s">
        <v>5</v>
      </c>
      <c r="B212" t="s">
        <v>4</v>
      </c>
      <c r="C212" t="s">
        <v>1629</v>
      </c>
      <c r="D212" t="s">
        <v>1690</v>
      </c>
      <c r="E212" t="s">
        <v>1</v>
      </c>
      <c r="F212" t="s">
        <v>1782</v>
      </c>
    </row>
    <row r="213" spans="1:6">
      <c r="A213" s="1" t="s">
        <v>5</v>
      </c>
      <c r="B213" t="s">
        <v>4</v>
      </c>
      <c r="C213" t="s">
        <v>1629</v>
      </c>
      <c r="D213" t="s">
        <v>1691</v>
      </c>
      <c r="E213" t="s">
        <v>1</v>
      </c>
      <c r="F213" t="s">
        <v>1783</v>
      </c>
    </row>
    <row r="214" spans="1:6">
      <c r="A214" s="1" t="s">
        <v>5</v>
      </c>
      <c r="B214" t="s">
        <v>4</v>
      </c>
      <c r="C214" t="s">
        <v>1629</v>
      </c>
      <c r="D214" t="s">
        <v>1692</v>
      </c>
      <c r="E214" t="s">
        <v>1</v>
      </c>
      <c r="F214" t="s">
        <v>1784</v>
      </c>
    </row>
    <row r="215" spans="1:6">
      <c r="A215" s="1" t="s">
        <v>5</v>
      </c>
      <c r="B215" t="s">
        <v>4</v>
      </c>
      <c r="C215" t="s">
        <v>1629</v>
      </c>
      <c r="D215" t="s">
        <v>1693</v>
      </c>
      <c r="E215" t="s">
        <v>1</v>
      </c>
      <c r="F215" t="s">
        <v>1785</v>
      </c>
    </row>
    <row r="216" spans="1:6">
      <c r="A216" s="1" t="s">
        <v>5</v>
      </c>
      <c r="B216" t="s">
        <v>4</v>
      </c>
      <c r="C216" t="s">
        <v>1629</v>
      </c>
      <c r="D216" t="s">
        <v>1694</v>
      </c>
      <c r="E216" t="s">
        <v>1</v>
      </c>
      <c r="F216" t="s">
        <v>1786</v>
      </c>
    </row>
    <row r="217" spans="1:6">
      <c r="A217" s="1" t="s">
        <v>5</v>
      </c>
      <c r="B217" t="s">
        <v>4</v>
      </c>
      <c r="C217" t="s">
        <v>1629</v>
      </c>
      <c r="D217" t="s">
        <v>1695</v>
      </c>
      <c r="E217" t="s">
        <v>1</v>
      </c>
      <c r="F217" t="s">
        <v>1787</v>
      </c>
    </row>
    <row r="218" spans="1:6">
      <c r="A218" s="1" t="s">
        <v>5</v>
      </c>
      <c r="B218" t="s">
        <v>4</v>
      </c>
      <c r="C218" t="s">
        <v>1629</v>
      </c>
      <c r="D218" t="s">
        <v>1696</v>
      </c>
      <c r="E218" t="s">
        <v>1</v>
      </c>
      <c r="F218" t="s">
        <v>1788</v>
      </c>
    </row>
    <row r="219" spans="1:6">
      <c r="A219" s="1" t="s">
        <v>5</v>
      </c>
      <c r="B219" t="s">
        <v>4</v>
      </c>
      <c r="C219" t="s">
        <v>1629</v>
      </c>
      <c r="D219" t="s">
        <v>1697</v>
      </c>
      <c r="E219" t="s">
        <v>1</v>
      </c>
      <c r="F219" t="s">
        <v>1789</v>
      </c>
    </row>
    <row r="220" spans="1:6">
      <c r="A220" s="1" t="s">
        <v>5</v>
      </c>
      <c r="B220" t="s">
        <v>4</v>
      </c>
      <c r="C220" t="s">
        <v>1629</v>
      </c>
      <c r="D220" t="s">
        <v>1698</v>
      </c>
      <c r="E220" t="s">
        <v>1</v>
      </c>
      <c r="F220" t="s">
        <v>1790</v>
      </c>
    </row>
    <row r="221" spans="1:6">
      <c r="A221" s="1" t="s">
        <v>5</v>
      </c>
      <c r="B221" t="s">
        <v>4</v>
      </c>
      <c r="C221" t="s">
        <v>1629</v>
      </c>
      <c r="D221" t="s">
        <v>1699</v>
      </c>
      <c r="E221" t="s">
        <v>1</v>
      </c>
      <c r="F221" t="s">
        <v>1791</v>
      </c>
    </row>
    <row r="222" spans="1:6">
      <c r="A222" s="1" t="s">
        <v>5</v>
      </c>
      <c r="B222" t="s">
        <v>4</v>
      </c>
      <c r="C222" t="s">
        <v>1629</v>
      </c>
      <c r="D222" t="s">
        <v>1700</v>
      </c>
      <c r="E222" t="s">
        <v>1</v>
      </c>
      <c r="F222" t="s">
        <v>1792</v>
      </c>
    </row>
    <row r="223" spans="1:6">
      <c r="A223" s="1" t="s">
        <v>5</v>
      </c>
      <c r="B223" t="s">
        <v>4</v>
      </c>
      <c r="C223" t="s">
        <v>1629</v>
      </c>
      <c r="D223" t="s">
        <v>1701</v>
      </c>
      <c r="E223" t="s">
        <v>1</v>
      </c>
      <c r="F223" t="s">
        <v>1793</v>
      </c>
    </row>
    <row r="224" spans="1:6">
      <c r="A224" s="1" t="s">
        <v>5</v>
      </c>
      <c r="B224" t="s">
        <v>4</v>
      </c>
      <c r="C224" t="s">
        <v>1629</v>
      </c>
      <c r="D224" t="s">
        <v>1702</v>
      </c>
      <c r="E224" t="s">
        <v>1</v>
      </c>
      <c r="F224" t="s">
        <v>1794</v>
      </c>
    </row>
    <row r="225" spans="1:6">
      <c r="A225" s="1" t="s">
        <v>5</v>
      </c>
      <c r="B225" t="s">
        <v>4</v>
      </c>
      <c r="C225" t="s">
        <v>1629</v>
      </c>
      <c r="D225" t="s">
        <v>1703</v>
      </c>
      <c r="E225" t="s">
        <v>1</v>
      </c>
      <c r="F225" t="s">
        <v>1795</v>
      </c>
    </row>
    <row r="226" spans="1:6">
      <c r="A226" s="1" t="s">
        <v>5</v>
      </c>
      <c r="B226" t="s">
        <v>4</v>
      </c>
      <c r="C226" t="s">
        <v>1629</v>
      </c>
      <c r="D226" t="s">
        <v>1704</v>
      </c>
      <c r="E226" t="s">
        <v>1</v>
      </c>
      <c r="F226" t="s">
        <v>1796</v>
      </c>
    </row>
    <row r="227" spans="1:6">
      <c r="A227" s="1" t="s">
        <v>5</v>
      </c>
      <c r="B227" t="s">
        <v>4</v>
      </c>
      <c r="C227" t="s">
        <v>1629</v>
      </c>
      <c r="D227" t="s">
        <v>1705</v>
      </c>
      <c r="E227" t="s">
        <v>1</v>
      </c>
      <c r="F227" t="s">
        <v>1797</v>
      </c>
    </row>
    <row r="228" spans="1:6">
      <c r="A228" s="1" t="s">
        <v>5</v>
      </c>
      <c r="B228" t="s">
        <v>4</v>
      </c>
      <c r="C228" t="s">
        <v>1629</v>
      </c>
      <c r="D228" t="s">
        <v>1706</v>
      </c>
      <c r="E228" t="s">
        <v>1</v>
      </c>
      <c r="F228" t="s">
        <v>1798</v>
      </c>
    </row>
    <row r="229" spans="1:6">
      <c r="A229" s="1" t="s">
        <v>5</v>
      </c>
      <c r="B229" t="s">
        <v>4</v>
      </c>
      <c r="C229" t="s">
        <v>1629</v>
      </c>
      <c r="D229" t="s">
        <v>1707</v>
      </c>
      <c r="E229" t="s">
        <v>1</v>
      </c>
      <c r="F229" t="s">
        <v>1799</v>
      </c>
    </row>
    <row r="230" spans="1:6">
      <c r="A230" s="1" t="s">
        <v>5</v>
      </c>
      <c r="B230" t="s">
        <v>4</v>
      </c>
      <c r="C230" t="s">
        <v>1629</v>
      </c>
      <c r="D230" t="s">
        <v>1708</v>
      </c>
      <c r="E230" t="s">
        <v>1</v>
      </c>
      <c r="F230" t="s">
        <v>1800</v>
      </c>
    </row>
    <row r="231" spans="1:6">
      <c r="A231" s="1" t="s">
        <v>5</v>
      </c>
      <c r="B231" t="s">
        <v>4</v>
      </c>
      <c r="C231" t="s">
        <v>1629</v>
      </c>
      <c r="D231" t="s">
        <v>1709</v>
      </c>
      <c r="E231" t="s">
        <v>1</v>
      </c>
      <c r="F231" t="s">
        <v>1801</v>
      </c>
    </row>
    <row r="232" spans="1:6">
      <c r="A232" s="1" t="s">
        <v>5</v>
      </c>
      <c r="B232" t="s">
        <v>4</v>
      </c>
      <c r="C232" t="s">
        <v>1629</v>
      </c>
      <c r="D232" t="s">
        <v>1710</v>
      </c>
      <c r="E232" t="s">
        <v>1</v>
      </c>
      <c r="F232" t="s">
        <v>1802</v>
      </c>
    </row>
    <row r="233" spans="1:6">
      <c r="A233" s="1" t="s">
        <v>5</v>
      </c>
      <c r="B233" t="s">
        <v>4</v>
      </c>
      <c r="C233" t="s">
        <v>1629</v>
      </c>
      <c r="D233" t="s">
        <v>1711</v>
      </c>
      <c r="E233" t="s">
        <v>1</v>
      </c>
      <c r="F233" t="s">
        <v>1803</v>
      </c>
    </row>
    <row r="234" spans="1:6">
      <c r="A234" s="1" t="s">
        <v>5</v>
      </c>
      <c r="B234" t="s">
        <v>4</v>
      </c>
      <c r="C234" t="s">
        <v>1629</v>
      </c>
      <c r="D234" t="s">
        <v>1712</v>
      </c>
      <c r="E234" t="s">
        <v>1</v>
      </c>
      <c r="F234" t="s">
        <v>1804</v>
      </c>
    </row>
    <row r="235" spans="1:6">
      <c r="A235" s="1" t="s">
        <v>5</v>
      </c>
      <c r="B235" t="s">
        <v>4</v>
      </c>
      <c r="C235" t="s">
        <v>1629</v>
      </c>
      <c r="D235" t="s">
        <v>1713</v>
      </c>
      <c r="E235" t="s">
        <v>1</v>
      </c>
      <c r="F235" t="s">
        <v>1805</v>
      </c>
    </row>
    <row r="236" spans="1:6">
      <c r="A236" s="1" t="s">
        <v>5</v>
      </c>
      <c r="B236" t="s">
        <v>4</v>
      </c>
      <c r="C236" t="s">
        <v>1629</v>
      </c>
      <c r="D236" t="s">
        <v>1714</v>
      </c>
      <c r="E236" t="s">
        <v>1</v>
      </c>
      <c r="F236" t="s">
        <v>1806</v>
      </c>
    </row>
    <row r="237" spans="1:6">
      <c r="A237" s="1" t="s">
        <v>5</v>
      </c>
      <c r="B237" t="s">
        <v>4</v>
      </c>
      <c r="C237" t="s">
        <v>1629</v>
      </c>
      <c r="D237" t="s">
        <v>1715</v>
      </c>
      <c r="E237" t="s">
        <v>1</v>
      </c>
      <c r="F237" t="s">
        <v>1807</v>
      </c>
    </row>
    <row r="238" spans="1:6">
      <c r="A238" s="1" t="s">
        <v>5</v>
      </c>
      <c r="B238" t="s">
        <v>4</v>
      </c>
      <c r="C238" t="s">
        <v>1629</v>
      </c>
      <c r="D238" t="s">
        <v>1716</v>
      </c>
      <c r="E238" t="s">
        <v>1</v>
      </c>
      <c r="F238" t="s">
        <v>1808</v>
      </c>
    </row>
    <row r="239" spans="1:6">
      <c r="A239" s="1" t="s">
        <v>5</v>
      </c>
      <c r="B239" t="s">
        <v>4</v>
      </c>
      <c r="C239" t="s">
        <v>1629</v>
      </c>
      <c r="D239" t="s">
        <v>1717</v>
      </c>
      <c r="E239" t="s">
        <v>1</v>
      </c>
      <c r="F239" t="s">
        <v>1809</v>
      </c>
    </row>
    <row r="240" spans="1:6">
      <c r="A240" s="1" t="s">
        <v>5</v>
      </c>
      <c r="B240" t="s">
        <v>4</v>
      </c>
      <c r="C240" t="s">
        <v>1629</v>
      </c>
      <c r="D240" t="s">
        <v>1718</v>
      </c>
      <c r="E240" t="s">
        <v>1</v>
      </c>
      <c r="F240" t="s">
        <v>1810</v>
      </c>
    </row>
    <row r="241" spans="1:6">
      <c r="A241" s="1" t="s">
        <v>5</v>
      </c>
      <c r="B241" t="s">
        <v>4</v>
      </c>
      <c r="C241" t="s">
        <v>1629</v>
      </c>
      <c r="D241" t="s">
        <v>1719</v>
      </c>
      <c r="E241" t="s">
        <v>1</v>
      </c>
      <c r="F241" t="s">
        <v>1811</v>
      </c>
    </row>
    <row r="242" spans="1:6">
      <c r="A242" s="1" t="s">
        <v>5</v>
      </c>
      <c r="B242" t="s">
        <v>4</v>
      </c>
      <c r="C242" t="s">
        <v>1629</v>
      </c>
      <c r="D242" t="s">
        <v>1720</v>
      </c>
      <c r="E242" t="s">
        <v>1</v>
      </c>
      <c r="F242" t="s">
        <v>1812</v>
      </c>
    </row>
    <row r="243" spans="1:6">
      <c r="A243" s="1" t="s">
        <v>5</v>
      </c>
      <c r="B243" t="s">
        <v>4</v>
      </c>
      <c r="C243" t="s">
        <v>1629</v>
      </c>
      <c r="D243" t="s">
        <v>1721</v>
      </c>
      <c r="E243" t="s">
        <v>1</v>
      </c>
      <c r="F243" t="s">
        <v>1813</v>
      </c>
    </row>
  </sheetData>
  <hyperlinks>
    <hyperlink ref="C84" r:id="rId1"/>
    <hyperlink ref="C112" r:id="rId2"/>
    <hyperlink ref="C113" r:id="rId3"/>
    <hyperlink ref="C114" r:id="rId4"/>
    <hyperlink ref="C115" r:id="rId5"/>
    <hyperlink ref="C116" r:id="rId6"/>
    <hyperlink ref="C117" r:id="rId7"/>
    <hyperlink ref="C118" r:id="rId8"/>
    <hyperlink ref="C119" r:id="rId9"/>
    <hyperlink ref="C120" r:id="rId10"/>
    <hyperlink ref="C121" r:id="rId11"/>
    <hyperlink ref="C122" r:id="rId12"/>
    <hyperlink ref="C123" r:id="rId13"/>
    <hyperlink ref="C124" r:id="rId14"/>
    <hyperlink ref="C125" r:id="rId15"/>
    <hyperlink ref="C126" r:id="rId16"/>
    <hyperlink ref="C127" r:id="rId17"/>
    <hyperlink ref="C128" r:id="rId18"/>
    <hyperlink ref="C129" r:id="rId19"/>
    <hyperlink ref="C130" r:id="rId20"/>
    <hyperlink ref="C131" r:id="rId21"/>
    <hyperlink ref="C132" r:id="rId22"/>
    <hyperlink ref="C133" r:id="rId23"/>
    <hyperlink ref="C134" r:id="rId24"/>
    <hyperlink ref="C135" r:id="rId25"/>
    <hyperlink ref="C136" r:id="rId26"/>
    <hyperlink ref="C137" r:id="rId27"/>
    <hyperlink ref="C138" r:id="rId28"/>
    <hyperlink ref="C139" r:id="rId29"/>
    <hyperlink ref="C140" r:id="rId30"/>
    <hyperlink ref="C141" r:id="rId31"/>
    <hyperlink ref="C142" r:id="rId32"/>
    <hyperlink ref="C143" r:id="rId33"/>
    <hyperlink ref="C144" r:id="rId34"/>
    <hyperlink ref="C145" r:id="rId35"/>
    <hyperlink ref="C146" r:id="rId36"/>
    <hyperlink ref="C147" r:id="rId37"/>
    <hyperlink ref="C148" r:id="rId38"/>
    <hyperlink ref="C90" r:id="rId39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4:G12"/>
  <sheetViews>
    <sheetView showGridLines="0" zoomScale="115" zoomScaleNormal="115" workbookViewId="0">
      <selection activeCell="F18" sqref="F18"/>
    </sheetView>
  </sheetViews>
  <sheetFormatPr defaultRowHeight="12.75"/>
  <sheetData>
    <row r="4" spans="1:7">
      <c r="B4" s="11" t="s">
        <v>241</v>
      </c>
      <c r="D4" s="11" t="s">
        <v>242</v>
      </c>
    </row>
    <row r="5" spans="1:7">
      <c r="B5" s="3" t="str">
        <f>IF(MID(Themes!E63,1,2)="Nv",Themes!E64,IF(MID(Themes!E63,FIND(" ",Themes!E63,1)+1,4)="Mess",#REF!,""))</f>
        <v>Nv2 Voyage à la Vitesse de la Lumière</v>
      </c>
      <c r="D5" s="4" t="e">
        <f>DATEVALUE(MID(B5,FIND(" ",B5,1)+1,2)&amp;"-"&amp;MID(B5,FIND(" ",B5,FIND(" ",B5,1)+1)+1,3)&amp;"-"&amp;MID(B5,FIND(" ",B5,FIND(" ",B5,FIND(" ",B5,1)+1)+1)+1,4))</f>
        <v>#VALUE!</v>
      </c>
    </row>
    <row r="6" spans="1:7">
      <c r="F6" t="s">
        <v>1546</v>
      </c>
    </row>
    <row r="7" spans="1:7">
      <c r="A7">
        <v>13</v>
      </c>
      <c r="B7" t="s">
        <v>457</v>
      </c>
    </row>
    <row r="8" spans="1:7">
      <c r="G8" s="2" t="s">
        <v>1487</v>
      </c>
    </row>
    <row r="9" spans="1:7">
      <c r="G9" s="2" t="s">
        <v>1489</v>
      </c>
    </row>
    <row r="10" spans="1:7">
      <c r="G10" s="2" t="s">
        <v>1490</v>
      </c>
    </row>
    <row r="11" spans="1:7">
      <c r="G11" s="7" t="s">
        <v>1491</v>
      </c>
    </row>
    <row r="12" spans="1:7">
      <c r="G12" s="2" t="s">
        <v>1492</v>
      </c>
    </row>
  </sheetData>
  <hyperlinks>
    <hyperlink ref="G8" r:id="rId1" display="http://noctaventures.com/forum/viewforum.php?f=89"/>
    <hyperlink ref="G9" r:id="rId2" display="http://noctaventures.com/forum/viewforum.php?f=124"/>
    <hyperlink ref="G10" r:id="rId3" display="http://noctaventures.com/forum/viewforum.php?f=140"/>
    <hyperlink ref="G12" r:id="rId4" display="http://noctaventures.com/forum/viewforum.php?f=228"/>
  </hyperlinks>
  <pageMargins left="0.7" right="0.7" top="0.75" bottom="0.75" header="0.3" footer="0.3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>
  <dimension ref="A1:BF46"/>
  <sheetViews>
    <sheetView showGridLines="0" topLeftCell="AR1" workbookViewId="0">
      <selection activeCell="BA7" sqref="BA7"/>
    </sheetView>
  </sheetViews>
  <sheetFormatPr defaultRowHeight="12.75"/>
  <cols>
    <col min="1" max="1" width="7.7109375" bestFit="1" customWidth="1"/>
    <col min="2" max="2" width="12.5703125" bestFit="1" customWidth="1"/>
    <col min="3" max="3" width="6.28515625" bestFit="1" customWidth="1"/>
    <col min="4" max="4" width="2.5703125" customWidth="1"/>
    <col min="5" max="5" width="7.7109375" bestFit="1" customWidth="1"/>
    <col min="6" max="6" width="17.28515625" bestFit="1" customWidth="1"/>
    <col min="7" max="7" width="6.28515625" bestFit="1" customWidth="1"/>
    <col min="8" max="8" width="2.7109375" customWidth="1"/>
    <col min="9" max="9" width="7.7109375" bestFit="1" customWidth="1"/>
    <col min="10" max="10" width="17.28515625" bestFit="1" customWidth="1"/>
    <col min="11" max="11" width="6.28515625" bestFit="1" customWidth="1"/>
    <col min="12" max="12" width="2.5703125" customWidth="1"/>
    <col min="13" max="13" width="7.7109375" bestFit="1" customWidth="1"/>
    <col min="14" max="14" width="19.42578125" bestFit="1" customWidth="1"/>
    <col min="15" max="15" width="6.28515625" bestFit="1" customWidth="1"/>
    <col min="16" max="16" width="3.140625" customWidth="1"/>
    <col min="17" max="17" width="7.7109375" bestFit="1" customWidth="1"/>
    <col min="18" max="18" width="19.42578125" bestFit="1" customWidth="1"/>
    <col min="19" max="19" width="6.28515625" bestFit="1" customWidth="1"/>
    <col min="20" max="20" width="3.42578125" customWidth="1"/>
    <col min="21" max="21" width="7.7109375" bestFit="1" customWidth="1"/>
    <col min="22" max="22" width="19.42578125" bestFit="1" customWidth="1"/>
    <col min="23" max="23" width="6.28515625" bestFit="1" customWidth="1"/>
    <col min="24" max="24" width="2.42578125" customWidth="1"/>
    <col min="25" max="25" width="7.7109375" bestFit="1" customWidth="1"/>
    <col min="26" max="26" width="18.5703125" bestFit="1" customWidth="1"/>
    <col min="27" max="27" width="6.28515625" bestFit="1" customWidth="1"/>
    <col min="28" max="28" width="3.28515625" customWidth="1"/>
    <col min="29" max="29" width="7.7109375" bestFit="1" customWidth="1"/>
    <col min="30" max="30" width="18.5703125" bestFit="1" customWidth="1"/>
    <col min="31" max="31" width="6.28515625" bestFit="1" customWidth="1"/>
    <col min="32" max="32" width="3.28515625" customWidth="1"/>
    <col min="33" max="33" width="7.7109375" bestFit="1" customWidth="1"/>
    <col min="34" max="34" width="11.85546875" bestFit="1" customWidth="1"/>
    <col min="35" max="35" width="6.28515625" bestFit="1" customWidth="1"/>
    <col min="36" max="36" width="2.7109375" customWidth="1"/>
    <col min="37" max="37" width="7.7109375" bestFit="1" customWidth="1"/>
    <col min="38" max="38" width="11.85546875" bestFit="1" customWidth="1"/>
    <col min="39" max="39" width="6.28515625" bestFit="1" customWidth="1"/>
    <col min="40" max="40" width="3" customWidth="1"/>
    <col min="41" max="41" width="7.7109375" bestFit="1" customWidth="1"/>
    <col min="42" max="42" width="13.42578125" bestFit="1" customWidth="1"/>
    <col min="43" max="43" width="6.28515625" bestFit="1" customWidth="1"/>
    <col min="44" max="44" width="2.85546875" customWidth="1"/>
    <col min="45" max="45" width="7.7109375" bestFit="1" customWidth="1"/>
    <col min="46" max="46" width="11.85546875" bestFit="1" customWidth="1"/>
    <col min="47" max="47" width="6.28515625" bestFit="1" customWidth="1"/>
    <col min="48" max="48" width="3.5703125" customWidth="1"/>
  </cols>
  <sheetData>
    <row r="1" spans="1:58" ht="13.5" thickBot="1">
      <c r="A1">
        <v>2006</v>
      </c>
      <c r="E1">
        <v>2007</v>
      </c>
      <c r="I1">
        <v>2008</v>
      </c>
      <c r="M1">
        <v>2009</v>
      </c>
      <c r="Q1">
        <v>2010</v>
      </c>
      <c r="U1">
        <v>2011</v>
      </c>
      <c r="Y1">
        <v>2012</v>
      </c>
      <c r="AC1">
        <v>2013</v>
      </c>
      <c r="AG1">
        <v>2014</v>
      </c>
      <c r="AK1">
        <v>2015</v>
      </c>
      <c r="AO1">
        <v>2016</v>
      </c>
      <c r="AS1">
        <v>2017</v>
      </c>
      <c r="AW1">
        <v>2018</v>
      </c>
      <c r="BF1" t="s">
        <v>1609</v>
      </c>
    </row>
    <row r="2" spans="1:58" ht="13.5" thickBot="1">
      <c r="A2" s="69" t="s">
        <v>1569</v>
      </c>
      <c r="B2" s="69" t="s">
        <v>1570</v>
      </c>
      <c r="C2" s="69" t="s">
        <v>1571</v>
      </c>
      <c r="E2" s="69" t="s">
        <v>1569</v>
      </c>
      <c r="F2" s="69" t="s">
        <v>1570</v>
      </c>
      <c r="G2" s="69" t="s">
        <v>1571</v>
      </c>
      <c r="I2" s="69" t="s">
        <v>1569</v>
      </c>
      <c r="J2" s="69" t="s">
        <v>1570</v>
      </c>
      <c r="K2" s="69" t="s">
        <v>1571</v>
      </c>
      <c r="M2" s="69" t="s">
        <v>1569</v>
      </c>
      <c r="N2" s="69" t="s">
        <v>1570</v>
      </c>
      <c r="O2" s="69" t="s">
        <v>1571</v>
      </c>
      <c r="Q2" s="69" t="s">
        <v>1569</v>
      </c>
      <c r="R2" s="69" t="s">
        <v>1570</v>
      </c>
      <c r="S2" s="69" t="s">
        <v>1571</v>
      </c>
      <c r="U2" s="69" t="s">
        <v>1569</v>
      </c>
      <c r="V2" s="69" t="s">
        <v>1570</v>
      </c>
      <c r="W2" s="69" t="s">
        <v>1571</v>
      </c>
      <c r="Y2" s="69" t="s">
        <v>1569</v>
      </c>
      <c r="Z2" s="69" t="s">
        <v>1570</v>
      </c>
      <c r="AA2" s="69" t="s">
        <v>1571</v>
      </c>
      <c r="AC2" s="69" t="s">
        <v>1569</v>
      </c>
      <c r="AD2" s="69" t="s">
        <v>1570</v>
      </c>
      <c r="AE2" s="69" t="s">
        <v>1571</v>
      </c>
      <c r="AG2" s="69" t="s">
        <v>1569</v>
      </c>
      <c r="AH2" s="69" t="s">
        <v>1570</v>
      </c>
      <c r="AI2" s="69" t="s">
        <v>1571</v>
      </c>
      <c r="AK2" s="69" t="s">
        <v>1569</v>
      </c>
      <c r="AL2" s="69" t="s">
        <v>1570</v>
      </c>
      <c r="AM2" s="69" t="s">
        <v>1571</v>
      </c>
      <c r="AO2" s="69" t="s">
        <v>1569</v>
      </c>
      <c r="AP2" s="69" t="s">
        <v>1570</v>
      </c>
      <c r="AQ2" s="69" t="s">
        <v>1571</v>
      </c>
      <c r="AS2" s="69" t="s">
        <v>1569</v>
      </c>
      <c r="AT2" s="69" t="s">
        <v>1570</v>
      </c>
      <c r="AU2" s="69" t="s">
        <v>1571</v>
      </c>
      <c r="AW2" s="69" t="s">
        <v>1569</v>
      </c>
      <c r="AX2" s="69" t="s">
        <v>1570</v>
      </c>
      <c r="AY2" s="69" t="s">
        <v>1571</v>
      </c>
    </row>
    <row r="3" spans="1:58" ht="13.5" thickBot="1">
      <c r="A3" s="70">
        <v>1</v>
      </c>
      <c r="B3" s="71" t="s">
        <v>759</v>
      </c>
      <c r="C3" s="70">
        <v>28</v>
      </c>
      <c r="E3" s="70">
        <v>1</v>
      </c>
      <c r="F3" s="71" t="s">
        <v>1104</v>
      </c>
      <c r="G3" s="70">
        <v>116</v>
      </c>
      <c r="I3" s="70">
        <v>1</v>
      </c>
      <c r="J3" s="71" t="s">
        <v>1104</v>
      </c>
      <c r="K3" s="70">
        <v>137</v>
      </c>
      <c r="M3" s="70">
        <v>1</v>
      </c>
      <c r="N3" s="71" t="s">
        <v>759</v>
      </c>
      <c r="O3" s="70">
        <v>118</v>
      </c>
      <c r="Q3" s="70">
        <v>1</v>
      </c>
      <c r="R3" s="71" t="s">
        <v>868</v>
      </c>
      <c r="S3" s="70">
        <v>106</v>
      </c>
      <c r="U3" s="70">
        <v>1</v>
      </c>
      <c r="V3" s="71" t="s">
        <v>655</v>
      </c>
      <c r="W3" s="70">
        <v>86</v>
      </c>
      <c r="Y3" s="70">
        <v>1</v>
      </c>
      <c r="Z3" s="71" t="s">
        <v>671</v>
      </c>
      <c r="AA3" s="70">
        <v>48</v>
      </c>
      <c r="AC3" s="70">
        <v>1</v>
      </c>
      <c r="AD3" s="71" t="s">
        <v>671</v>
      </c>
      <c r="AE3" s="70">
        <v>26</v>
      </c>
      <c r="AG3" s="70">
        <v>1</v>
      </c>
      <c r="AH3" s="71" t="s">
        <v>629</v>
      </c>
      <c r="AI3" s="70">
        <v>12</v>
      </c>
      <c r="AK3" s="70">
        <v>1</v>
      </c>
      <c r="AL3" s="71" t="s">
        <v>501</v>
      </c>
      <c r="AM3" s="70">
        <v>70</v>
      </c>
      <c r="AO3" s="70">
        <v>1</v>
      </c>
      <c r="AP3" s="71" t="s">
        <v>462</v>
      </c>
      <c r="AQ3" s="70">
        <v>106</v>
      </c>
      <c r="AS3" s="70">
        <v>1</v>
      </c>
      <c r="AT3" s="71" t="s">
        <v>462</v>
      </c>
      <c r="AU3" s="70">
        <v>88</v>
      </c>
      <c r="AW3" s="70">
        <v>1</v>
      </c>
      <c r="AX3" s="71" t="s">
        <v>1519</v>
      </c>
      <c r="AY3" s="70">
        <v>98</v>
      </c>
    </row>
    <row r="4" spans="1:58" ht="13.5" thickBot="1">
      <c r="A4" s="70">
        <v>2</v>
      </c>
      <c r="B4" s="71" t="s">
        <v>902</v>
      </c>
      <c r="C4" s="70">
        <v>25</v>
      </c>
      <c r="E4" s="70">
        <v>2</v>
      </c>
      <c r="F4" s="71" t="s">
        <v>484</v>
      </c>
      <c r="G4" s="70">
        <v>115</v>
      </c>
      <c r="I4" s="70">
        <v>2</v>
      </c>
      <c r="J4" s="71" t="s">
        <v>759</v>
      </c>
      <c r="K4" s="70">
        <v>116</v>
      </c>
      <c r="M4" s="70">
        <v>2</v>
      </c>
      <c r="N4" s="71" t="s">
        <v>542</v>
      </c>
      <c r="O4" s="70">
        <v>90</v>
      </c>
      <c r="Q4" s="70">
        <v>2</v>
      </c>
      <c r="R4" s="71" t="s">
        <v>655</v>
      </c>
      <c r="S4" s="70">
        <v>76</v>
      </c>
      <c r="U4" s="70">
        <v>2</v>
      </c>
      <c r="V4" s="71" t="s">
        <v>629</v>
      </c>
      <c r="W4" s="70">
        <v>52</v>
      </c>
      <c r="Y4" s="70">
        <v>2</v>
      </c>
      <c r="Z4" s="71" t="s">
        <v>683</v>
      </c>
      <c r="AA4" s="70">
        <v>46</v>
      </c>
      <c r="AC4" s="70">
        <v>2</v>
      </c>
      <c r="AD4" s="71" t="s">
        <v>461</v>
      </c>
      <c r="AE4" s="70">
        <v>26</v>
      </c>
      <c r="AG4" s="70">
        <v>2</v>
      </c>
      <c r="AH4" s="71" t="s">
        <v>627</v>
      </c>
      <c r="AI4" s="70">
        <v>12</v>
      </c>
      <c r="AK4" s="70">
        <v>2</v>
      </c>
      <c r="AL4" s="71" t="s">
        <v>462</v>
      </c>
      <c r="AM4" s="70">
        <v>45</v>
      </c>
      <c r="AO4" s="70">
        <v>2</v>
      </c>
      <c r="AP4" s="71" t="s">
        <v>460</v>
      </c>
      <c r="AQ4" s="70">
        <v>97</v>
      </c>
      <c r="AS4" s="70">
        <v>2</v>
      </c>
      <c r="AT4" s="71" t="s">
        <v>460</v>
      </c>
      <c r="AU4" s="70">
        <v>75</v>
      </c>
      <c r="AW4" s="70">
        <v>2</v>
      </c>
      <c r="AX4" s="71" t="s">
        <v>462</v>
      </c>
      <c r="AY4" s="70">
        <v>98</v>
      </c>
    </row>
    <row r="5" spans="1:58" ht="13.5" thickBot="1">
      <c r="A5" s="70">
        <v>3</v>
      </c>
      <c r="B5" s="71" t="s">
        <v>484</v>
      </c>
      <c r="C5" s="70">
        <v>24</v>
      </c>
      <c r="E5" s="70">
        <v>3</v>
      </c>
      <c r="F5" s="71" t="s">
        <v>1074</v>
      </c>
      <c r="G5" s="70">
        <v>87</v>
      </c>
      <c r="I5" s="70">
        <v>3</v>
      </c>
      <c r="J5" s="71" t="s">
        <v>542</v>
      </c>
      <c r="K5" s="70">
        <v>109</v>
      </c>
      <c r="M5" s="70">
        <v>3</v>
      </c>
      <c r="N5" s="71" t="s">
        <v>1009</v>
      </c>
      <c r="O5" s="70">
        <v>74</v>
      </c>
      <c r="Q5" s="70">
        <v>3</v>
      </c>
      <c r="R5" s="71" t="s">
        <v>759</v>
      </c>
      <c r="S5" s="70">
        <v>70</v>
      </c>
      <c r="U5" s="70">
        <v>3</v>
      </c>
      <c r="V5" s="71" t="s">
        <v>459</v>
      </c>
      <c r="W5" s="70">
        <v>52</v>
      </c>
      <c r="Y5" s="70">
        <v>3</v>
      </c>
      <c r="Z5" s="71" t="s">
        <v>720</v>
      </c>
      <c r="AA5" s="70">
        <v>30</v>
      </c>
      <c r="AC5" s="70">
        <v>3</v>
      </c>
      <c r="AD5" s="71" t="s">
        <v>647</v>
      </c>
      <c r="AE5" s="70">
        <v>25</v>
      </c>
      <c r="AG5" s="70">
        <v>3</v>
      </c>
      <c r="AH5" s="71" t="s">
        <v>632</v>
      </c>
      <c r="AI5" s="70">
        <v>9</v>
      </c>
      <c r="AK5" s="70">
        <v>3</v>
      </c>
      <c r="AL5" s="71" t="s">
        <v>524</v>
      </c>
      <c r="AM5" s="70">
        <v>42</v>
      </c>
      <c r="AO5" s="70">
        <v>3</v>
      </c>
      <c r="AP5" s="71" t="s">
        <v>537</v>
      </c>
      <c r="AQ5" s="70">
        <v>44</v>
      </c>
      <c r="AS5" s="70">
        <v>3</v>
      </c>
      <c r="AT5" s="71" t="s">
        <v>533</v>
      </c>
      <c r="AU5" s="70">
        <v>38</v>
      </c>
      <c r="AW5" s="70">
        <v>3</v>
      </c>
      <c r="AX5" s="71" t="s">
        <v>460</v>
      </c>
      <c r="AY5" s="70">
        <v>49</v>
      </c>
    </row>
    <row r="6" spans="1:58" ht="13.5" thickBot="1">
      <c r="A6" s="70">
        <v>4</v>
      </c>
      <c r="B6" s="71" t="s">
        <v>1009</v>
      </c>
      <c r="C6" s="70">
        <v>20</v>
      </c>
      <c r="E6" s="70">
        <v>4</v>
      </c>
      <c r="F6" s="71" t="s">
        <v>759</v>
      </c>
      <c r="G6" s="70">
        <v>83</v>
      </c>
      <c r="I6" s="70">
        <v>4</v>
      </c>
      <c r="J6" s="71" t="s">
        <v>484</v>
      </c>
      <c r="K6" s="70">
        <v>80</v>
      </c>
      <c r="M6" s="70">
        <v>4</v>
      </c>
      <c r="N6" s="71" t="s">
        <v>1070</v>
      </c>
      <c r="O6" s="70">
        <v>72</v>
      </c>
      <c r="Q6" s="70">
        <v>4</v>
      </c>
      <c r="R6" s="71" t="s">
        <v>757</v>
      </c>
      <c r="S6" s="70">
        <v>62</v>
      </c>
      <c r="U6" s="70">
        <v>4</v>
      </c>
      <c r="V6" s="71" t="s">
        <v>697</v>
      </c>
      <c r="W6" s="70">
        <v>40</v>
      </c>
      <c r="Y6" s="70">
        <v>4</v>
      </c>
      <c r="Z6" s="71" t="s">
        <v>730</v>
      </c>
      <c r="AA6" s="70">
        <v>29</v>
      </c>
      <c r="AC6" s="70">
        <v>4</v>
      </c>
      <c r="AD6" s="71" t="s">
        <v>542</v>
      </c>
      <c r="AE6" s="70">
        <v>22</v>
      </c>
      <c r="AG6" s="70">
        <v>4</v>
      </c>
      <c r="AH6" s="71" t="s">
        <v>461</v>
      </c>
      <c r="AI6" s="70">
        <v>7</v>
      </c>
      <c r="AK6" s="70">
        <v>4</v>
      </c>
      <c r="AL6" s="71" t="s">
        <v>461</v>
      </c>
      <c r="AM6" s="70">
        <v>28</v>
      </c>
      <c r="AO6" s="70">
        <v>4</v>
      </c>
      <c r="AP6" s="71" t="s">
        <v>461</v>
      </c>
      <c r="AQ6" s="70">
        <v>21</v>
      </c>
      <c r="AS6" s="70">
        <v>4</v>
      </c>
      <c r="AT6" s="71" t="s">
        <v>1519</v>
      </c>
      <c r="AU6" s="70">
        <v>35</v>
      </c>
      <c r="AW6" s="70">
        <v>4</v>
      </c>
      <c r="AX6" s="71" t="s">
        <v>1831</v>
      </c>
      <c r="AY6" s="70">
        <v>45</v>
      </c>
    </row>
    <row r="7" spans="1:58" ht="13.5" thickBot="1">
      <c r="A7" s="70">
        <v>5</v>
      </c>
      <c r="B7" s="71" t="s">
        <v>737</v>
      </c>
      <c r="C7" s="70">
        <v>15</v>
      </c>
      <c r="E7" s="70">
        <v>5</v>
      </c>
      <c r="F7" s="71" t="s">
        <v>463</v>
      </c>
      <c r="G7" s="70">
        <v>75</v>
      </c>
      <c r="I7" s="70">
        <v>5</v>
      </c>
      <c r="J7" s="71" t="s">
        <v>622</v>
      </c>
      <c r="K7" s="70">
        <v>54</v>
      </c>
      <c r="M7" s="70">
        <v>5</v>
      </c>
      <c r="N7" s="71" t="s">
        <v>655</v>
      </c>
      <c r="O7" s="70">
        <v>63</v>
      </c>
      <c r="Q7" s="70">
        <v>5</v>
      </c>
      <c r="R7" s="71" t="s">
        <v>887</v>
      </c>
      <c r="S7" s="70">
        <v>52</v>
      </c>
      <c r="U7" s="70">
        <v>5</v>
      </c>
      <c r="V7" s="71" t="s">
        <v>627</v>
      </c>
      <c r="W7" s="70">
        <v>31</v>
      </c>
      <c r="Y7" s="70">
        <v>5</v>
      </c>
      <c r="Z7" s="71" t="s">
        <v>722</v>
      </c>
      <c r="AA7" s="70">
        <v>25</v>
      </c>
      <c r="AC7" s="70">
        <v>5</v>
      </c>
      <c r="AD7" s="71" t="s">
        <v>592</v>
      </c>
      <c r="AE7" s="70">
        <v>21</v>
      </c>
      <c r="AG7" s="70">
        <v>5</v>
      </c>
      <c r="AH7" s="71" t="s">
        <v>622</v>
      </c>
      <c r="AI7" s="70">
        <v>6</v>
      </c>
      <c r="AK7" s="70">
        <v>5</v>
      </c>
      <c r="AL7" s="71" t="s">
        <v>463</v>
      </c>
      <c r="AM7" s="70">
        <v>28</v>
      </c>
      <c r="AO7" s="70">
        <v>5</v>
      </c>
      <c r="AP7" s="71" t="s">
        <v>459</v>
      </c>
      <c r="AQ7" s="70">
        <v>19</v>
      </c>
      <c r="AS7" s="70">
        <v>5</v>
      </c>
      <c r="AT7" s="71" t="s">
        <v>501</v>
      </c>
      <c r="AU7" s="70">
        <v>35</v>
      </c>
      <c r="AW7" s="70">
        <v>5</v>
      </c>
      <c r="AX7" s="71" t="s">
        <v>1818</v>
      </c>
      <c r="AY7" s="70">
        <v>38</v>
      </c>
    </row>
    <row r="8" spans="1:58" ht="13.5" thickBot="1">
      <c r="A8" s="70">
        <v>6</v>
      </c>
      <c r="B8" s="71" t="s">
        <v>463</v>
      </c>
      <c r="C8" s="70">
        <v>13</v>
      </c>
      <c r="E8" s="70">
        <v>6</v>
      </c>
      <c r="F8" s="71" t="s">
        <v>1009</v>
      </c>
      <c r="G8" s="70">
        <v>70</v>
      </c>
      <c r="I8" s="70">
        <v>6</v>
      </c>
      <c r="J8" s="71" t="s">
        <v>1009</v>
      </c>
      <c r="K8" s="70">
        <v>51</v>
      </c>
      <c r="M8" s="70">
        <v>6</v>
      </c>
      <c r="N8" s="71" t="s">
        <v>887</v>
      </c>
      <c r="O8" s="70">
        <v>61</v>
      </c>
      <c r="Q8" s="70">
        <v>6</v>
      </c>
      <c r="R8" s="71" t="s">
        <v>642</v>
      </c>
      <c r="S8" s="70">
        <v>43</v>
      </c>
      <c r="U8" s="70">
        <v>6</v>
      </c>
      <c r="V8" s="71" t="s">
        <v>822</v>
      </c>
      <c r="W8" s="70">
        <v>31</v>
      </c>
      <c r="Y8" s="70">
        <v>6</v>
      </c>
      <c r="Z8" s="71" t="s">
        <v>709</v>
      </c>
      <c r="AA8" s="70">
        <v>24</v>
      </c>
      <c r="AC8" s="70">
        <v>6</v>
      </c>
      <c r="AD8" s="71" t="s">
        <v>652</v>
      </c>
      <c r="AE8" s="70">
        <v>21</v>
      </c>
      <c r="AK8" s="70">
        <v>6</v>
      </c>
      <c r="AL8" s="71" t="s">
        <v>459</v>
      </c>
      <c r="AM8" s="70">
        <v>21</v>
      </c>
      <c r="AO8" s="70">
        <v>6</v>
      </c>
      <c r="AP8" s="71" t="s">
        <v>524</v>
      </c>
      <c r="AQ8" s="70">
        <v>18</v>
      </c>
      <c r="AS8" s="70">
        <v>6</v>
      </c>
      <c r="AT8" s="71" t="s">
        <v>510</v>
      </c>
      <c r="AU8" s="70">
        <v>22</v>
      </c>
      <c r="AW8" s="70">
        <v>6</v>
      </c>
      <c r="AX8" s="71" t="s">
        <v>501</v>
      </c>
      <c r="AY8" s="70">
        <v>32</v>
      </c>
    </row>
    <row r="9" spans="1:58" ht="13.5" thickBot="1">
      <c r="A9" s="70">
        <v>7</v>
      </c>
      <c r="B9" s="71" t="s">
        <v>1104</v>
      </c>
      <c r="C9" s="70">
        <v>9</v>
      </c>
      <c r="E9" s="70">
        <v>7</v>
      </c>
      <c r="F9" s="71" t="s">
        <v>542</v>
      </c>
      <c r="G9" s="70">
        <v>62</v>
      </c>
      <c r="I9" s="70">
        <v>7</v>
      </c>
      <c r="J9" s="71" t="s">
        <v>463</v>
      </c>
      <c r="K9" s="70">
        <v>48</v>
      </c>
      <c r="M9" s="70">
        <v>7</v>
      </c>
      <c r="N9" s="71" t="s">
        <v>780</v>
      </c>
      <c r="O9" s="70">
        <v>54</v>
      </c>
      <c r="Q9" s="70">
        <v>7</v>
      </c>
      <c r="R9" s="71" t="s">
        <v>622</v>
      </c>
      <c r="S9" s="70">
        <v>38</v>
      </c>
      <c r="U9" s="70">
        <v>7</v>
      </c>
      <c r="V9" s="71" t="s">
        <v>792</v>
      </c>
      <c r="W9" s="70">
        <v>28</v>
      </c>
      <c r="Y9" s="70">
        <v>7</v>
      </c>
      <c r="Z9" s="71" t="s">
        <v>668</v>
      </c>
      <c r="AA9" s="70">
        <v>23</v>
      </c>
      <c r="AC9" s="70">
        <v>7</v>
      </c>
      <c r="AD9" s="71" t="s">
        <v>635</v>
      </c>
      <c r="AE9" s="70">
        <v>19</v>
      </c>
      <c r="AK9" s="70">
        <v>7</v>
      </c>
      <c r="AL9" s="71" t="s">
        <v>502</v>
      </c>
      <c r="AM9" s="70">
        <v>21</v>
      </c>
      <c r="AO9" s="70">
        <v>7</v>
      </c>
      <c r="AP9" s="71" t="s">
        <v>501</v>
      </c>
      <c r="AQ9" s="70">
        <v>16</v>
      </c>
      <c r="AS9" s="70">
        <v>7</v>
      </c>
      <c r="AT9" s="71" t="s">
        <v>463</v>
      </c>
      <c r="AU9" s="70">
        <v>16</v>
      </c>
      <c r="AW9" s="70">
        <v>7</v>
      </c>
      <c r="AX9" s="71" t="s">
        <v>629</v>
      </c>
      <c r="AY9" s="70">
        <v>21</v>
      </c>
    </row>
    <row r="10" spans="1:58" ht="13.5" thickBot="1">
      <c r="A10" s="70">
        <v>8</v>
      </c>
      <c r="B10" s="71" t="s">
        <v>1023</v>
      </c>
      <c r="C10" s="70">
        <v>8</v>
      </c>
      <c r="E10" s="70">
        <v>8</v>
      </c>
      <c r="F10" s="71" t="s">
        <v>1070</v>
      </c>
      <c r="G10" s="70">
        <v>61</v>
      </c>
      <c r="I10" s="70">
        <v>8</v>
      </c>
      <c r="J10" s="71" t="s">
        <v>1074</v>
      </c>
      <c r="K10" s="70">
        <v>44</v>
      </c>
      <c r="M10" s="70">
        <v>8</v>
      </c>
      <c r="N10" s="71" t="s">
        <v>746</v>
      </c>
      <c r="O10" s="70">
        <v>49</v>
      </c>
      <c r="Q10" s="70">
        <v>8</v>
      </c>
      <c r="R10" s="71" t="s">
        <v>831</v>
      </c>
      <c r="S10" s="70">
        <v>37</v>
      </c>
      <c r="U10" s="70">
        <v>8</v>
      </c>
      <c r="V10" s="71" t="s">
        <v>746</v>
      </c>
      <c r="W10" s="70">
        <v>26</v>
      </c>
      <c r="Y10" s="70">
        <v>8</v>
      </c>
      <c r="Z10" s="71" t="s">
        <v>728</v>
      </c>
      <c r="AA10" s="70">
        <v>18</v>
      </c>
      <c r="AC10" s="70">
        <v>8</v>
      </c>
      <c r="AD10" s="71" t="s">
        <v>552</v>
      </c>
      <c r="AE10" s="70">
        <v>19</v>
      </c>
      <c r="AK10" s="70">
        <v>8</v>
      </c>
      <c r="AL10" s="71" t="s">
        <v>603</v>
      </c>
      <c r="AM10" s="70">
        <v>11</v>
      </c>
      <c r="AO10" s="70">
        <v>8</v>
      </c>
      <c r="AP10" s="71" t="s">
        <v>510</v>
      </c>
      <c r="AQ10" s="70">
        <v>16</v>
      </c>
      <c r="AS10" s="70">
        <v>8</v>
      </c>
      <c r="AT10" s="71" t="s">
        <v>524</v>
      </c>
      <c r="AU10" s="70">
        <v>15</v>
      </c>
      <c r="AW10" s="70">
        <v>8</v>
      </c>
      <c r="AX10" s="71" t="s">
        <v>622</v>
      </c>
      <c r="AY10" s="70">
        <v>19</v>
      </c>
    </row>
    <row r="11" spans="1:58" ht="13.5" thickBot="1">
      <c r="A11" s="70">
        <v>9</v>
      </c>
      <c r="B11" s="71" t="s">
        <v>1464</v>
      </c>
      <c r="C11" s="70">
        <v>7</v>
      </c>
      <c r="E11" s="70">
        <v>9</v>
      </c>
      <c r="F11" s="71" t="s">
        <v>831</v>
      </c>
      <c r="G11" s="70">
        <v>49</v>
      </c>
      <c r="I11" s="70">
        <v>9</v>
      </c>
      <c r="J11" s="71" t="s">
        <v>1265</v>
      </c>
      <c r="K11" s="70">
        <v>42</v>
      </c>
      <c r="M11" s="70">
        <v>9</v>
      </c>
      <c r="N11" s="71" t="s">
        <v>622</v>
      </c>
      <c r="O11" s="70">
        <v>45</v>
      </c>
      <c r="Q11" s="70">
        <v>9</v>
      </c>
      <c r="R11" s="71" t="s">
        <v>822</v>
      </c>
      <c r="S11" s="70">
        <v>34</v>
      </c>
      <c r="U11" s="70">
        <v>9</v>
      </c>
      <c r="V11" s="71" t="s">
        <v>485</v>
      </c>
      <c r="W11" s="70">
        <v>26</v>
      </c>
      <c r="Y11" s="70">
        <v>9</v>
      </c>
      <c r="Z11" s="71" t="s">
        <v>706</v>
      </c>
      <c r="AA11" s="70">
        <v>15</v>
      </c>
      <c r="AC11" s="70">
        <v>9</v>
      </c>
      <c r="AD11" s="71" t="s">
        <v>642</v>
      </c>
      <c r="AE11" s="70">
        <v>13</v>
      </c>
      <c r="AK11" s="70">
        <v>9</v>
      </c>
      <c r="AL11" s="71" t="s">
        <v>622</v>
      </c>
      <c r="AM11" s="70">
        <v>6</v>
      </c>
      <c r="AO11" s="70">
        <v>9</v>
      </c>
      <c r="AP11" s="71" t="s">
        <v>463</v>
      </c>
      <c r="AQ11" s="70">
        <v>16</v>
      </c>
      <c r="AS11" s="70">
        <v>9</v>
      </c>
      <c r="AT11" s="71" t="s">
        <v>1608</v>
      </c>
      <c r="AU11" s="70">
        <v>9</v>
      </c>
      <c r="AW11" s="70">
        <v>9</v>
      </c>
      <c r="AX11" s="71" t="s">
        <v>524</v>
      </c>
      <c r="AY11" s="70">
        <v>12</v>
      </c>
    </row>
    <row r="12" spans="1:58" ht="13.5" thickBot="1">
      <c r="A12" s="70">
        <v>10</v>
      </c>
      <c r="B12" s="71" t="s">
        <v>622</v>
      </c>
      <c r="C12" s="70">
        <v>6</v>
      </c>
      <c r="E12" s="70">
        <v>10</v>
      </c>
      <c r="F12" s="71" t="s">
        <v>871</v>
      </c>
      <c r="G12" s="70">
        <v>43</v>
      </c>
      <c r="I12" s="70">
        <v>10</v>
      </c>
      <c r="J12" s="71" t="s">
        <v>746</v>
      </c>
      <c r="K12" s="70">
        <v>42</v>
      </c>
      <c r="M12" s="70">
        <v>10</v>
      </c>
      <c r="N12" s="71" t="s">
        <v>944</v>
      </c>
      <c r="O12" s="70">
        <v>31</v>
      </c>
      <c r="Q12" s="70">
        <v>10</v>
      </c>
      <c r="R12" s="71" t="s">
        <v>944</v>
      </c>
      <c r="S12" s="70">
        <v>30</v>
      </c>
      <c r="U12" s="70">
        <v>10</v>
      </c>
      <c r="V12" s="71" t="s">
        <v>794</v>
      </c>
      <c r="W12" s="70">
        <v>24</v>
      </c>
      <c r="Y12" s="70">
        <v>10</v>
      </c>
      <c r="Z12" s="71" t="s">
        <v>655</v>
      </c>
      <c r="AA12" s="70">
        <v>13</v>
      </c>
      <c r="AC12" s="70">
        <v>10</v>
      </c>
      <c r="AD12" s="71" t="s">
        <v>640</v>
      </c>
      <c r="AE12" s="70">
        <v>12</v>
      </c>
      <c r="AO12" s="70">
        <v>10</v>
      </c>
      <c r="AP12" s="71" t="s">
        <v>552</v>
      </c>
      <c r="AQ12" s="70">
        <v>9</v>
      </c>
      <c r="AS12" s="70">
        <v>10</v>
      </c>
      <c r="AT12" s="71" t="s">
        <v>459</v>
      </c>
      <c r="AU12" s="70">
        <v>9</v>
      </c>
      <c r="AW12" s="70">
        <v>10</v>
      </c>
      <c r="AX12" s="71" t="s">
        <v>603</v>
      </c>
      <c r="AY12" s="70">
        <v>9</v>
      </c>
    </row>
    <row r="13" spans="1:58" ht="13.5" thickBot="1">
      <c r="A13" s="70">
        <v>11</v>
      </c>
      <c r="B13" s="71" t="s">
        <v>1473</v>
      </c>
      <c r="C13" s="70">
        <v>6</v>
      </c>
      <c r="E13" s="70">
        <v>11</v>
      </c>
      <c r="F13" s="71" t="s">
        <v>902</v>
      </c>
      <c r="G13" s="70">
        <v>39</v>
      </c>
      <c r="I13" s="70">
        <v>11</v>
      </c>
      <c r="J13" s="71" t="s">
        <v>831</v>
      </c>
      <c r="K13" s="70">
        <v>39</v>
      </c>
      <c r="M13" s="70">
        <v>11</v>
      </c>
      <c r="N13" s="71" t="s">
        <v>1074</v>
      </c>
      <c r="O13" s="70">
        <v>28</v>
      </c>
      <c r="Q13" s="70">
        <v>11</v>
      </c>
      <c r="R13" s="71" t="s">
        <v>824</v>
      </c>
      <c r="S13" s="70">
        <v>28</v>
      </c>
      <c r="U13" s="70">
        <v>11</v>
      </c>
      <c r="V13" s="71" t="s">
        <v>722</v>
      </c>
      <c r="W13" s="70">
        <v>23</v>
      </c>
      <c r="Y13" s="70">
        <v>11</v>
      </c>
      <c r="Z13" s="71" t="s">
        <v>681</v>
      </c>
      <c r="AA13" s="70">
        <v>12</v>
      </c>
      <c r="AC13" s="70">
        <v>11</v>
      </c>
      <c r="AD13" s="71" t="s">
        <v>650</v>
      </c>
      <c r="AE13" s="70">
        <v>12</v>
      </c>
      <c r="AO13" s="70">
        <v>11</v>
      </c>
      <c r="AP13" s="71" t="s">
        <v>587</v>
      </c>
      <c r="AQ13" s="70">
        <v>7</v>
      </c>
      <c r="AS13" s="70">
        <v>11</v>
      </c>
      <c r="AT13" s="71" t="s">
        <v>603</v>
      </c>
      <c r="AU13" s="70">
        <v>9</v>
      </c>
      <c r="AW13" s="70">
        <v>11</v>
      </c>
      <c r="AX13" s="71" t="s">
        <v>642</v>
      </c>
      <c r="AY13" s="70">
        <v>7</v>
      </c>
    </row>
    <row r="14" spans="1:58" ht="13.5" thickBot="1">
      <c r="A14" s="70">
        <v>12</v>
      </c>
      <c r="B14" s="71" t="s">
        <v>485</v>
      </c>
      <c r="C14" s="70">
        <v>5</v>
      </c>
      <c r="E14" s="70">
        <v>12</v>
      </c>
      <c r="F14" s="71" t="s">
        <v>1340</v>
      </c>
      <c r="G14" s="70">
        <v>36</v>
      </c>
      <c r="I14" s="70">
        <v>12</v>
      </c>
      <c r="J14" s="71" t="s">
        <v>847</v>
      </c>
      <c r="K14" s="70">
        <v>32</v>
      </c>
      <c r="M14" s="70">
        <v>12</v>
      </c>
      <c r="N14" s="71" t="s">
        <v>871</v>
      </c>
      <c r="O14" s="70">
        <v>27</v>
      </c>
      <c r="Q14" s="70">
        <v>12</v>
      </c>
      <c r="R14" s="71" t="s">
        <v>746</v>
      </c>
      <c r="S14" s="70">
        <v>28</v>
      </c>
      <c r="U14" s="70">
        <v>12</v>
      </c>
      <c r="V14" s="71" t="s">
        <v>542</v>
      </c>
      <c r="W14" s="70">
        <v>21</v>
      </c>
      <c r="Y14" s="70">
        <v>12</v>
      </c>
      <c r="Z14" s="71" t="s">
        <v>757</v>
      </c>
      <c r="AA14" s="70">
        <v>12</v>
      </c>
      <c r="AC14" s="70">
        <v>12</v>
      </c>
      <c r="AD14" s="71" t="s">
        <v>644</v>
      </c>
      <c r="AE14" s="70">
        <v>11</v>
      </c>
      <c r="AO14" s="70">
        <v>12</v>
      </c>
      <c r="AP14" s="71" t="s">
        <v>592</v>
      </c>
      <c r="AQ14" s="70">
        <v>6</v>
      </c>
      <c r="AS14" s="70">
        <v>12</v>
      </c>
      <c r="AT14" s="71" t="s">
        <v>1601</v>
      </c>
      <c r="AU14" s="70">
        <v>7</v>
      </c>
      <c r="AW14" s="70">
        <v>12</v>
      </c>
      <c r="AX14" s="71" t="s">
        <v>722</v>
      </c>
      <c r="AY14" s="70">
        <v>6</v>
      </c>
    </row>
    <row r="15" spans="1:58" ht="13.5" thickBot="1">
      <c r="A15" s="70">
        <v>13</v>
      </c>
      <c r="B15" s="71" t="s">
        <v>831</v>
      </c>
      <c r="C15" s="70">
        <v>3</v>
      </c>
      <c r="E15" s="70">
        <v>13</v>
      </c>
      <c r="F15" s="71" t="s">
        <v>1003</v>
      </c>
      <c r="G15" s="70">
        <v>31</v>
      </c>
      <c r="I15" s="70">
        <v>13</v>
      </c>
      <c r="J15" s="71" t="s">
        <v>1023</v>
      </c>
      <c r="K15" s="70">
        <v>32</v>
      </c>
      <c r="M15" s="70">
        <v>13</v>
      </c>
      <c r="N15" s="71" t="s">
        <v>831</v>
      </c>
      <c r="O15" s="70">
        <v>27</v>
      </c>
      <c r="Q15" s="70">
        <v>13</v>
      </c>
      <c r="R15" s="71" t="s">
        <v>971</v>
      </c>
      <c r="S15" s="70">
        <v>24</v>
      </c>
      <c r="U15" s="70">
        <v>13</v>
      </c>
      <c r="V15" s="71" t="s">
        <v>824</v>
      </c>
      <c r="W15" s="70">
        <v>21</v>
      </c>
      <c r="Y15" s="70">
        <v>13</v>
      </c>
      <c r="Z15" s="71" t="s">
        <v>737</v>
      </c>
      <c r="AA15" s="70">
        <v>12</v>
      </c>
      <c r="AC15" s="70">
        <v>13</v>
      </c>
      <c r="AD15" s="71" t="s">
        <v>655</v>
      </c>
      <c r="AE15" s="70">
        <v>11</v>
      </c>
      <c r="AO15" s="70">
        <v>13</v>
      </c>
      <c r="AP15" s="71" t="s">
        <v>563</v>
      </c>
      <c r="AQ15" s="70">
        <v>4</v>
      </c>
      <c r="AS15" s="70">
        <v>13</v>
      </c>
      <c r="AT15" s="71" t="s">
        <v>537</v>
      </c>
      <c r="AU15" s="70">
        <v>6</v>
      </c>
      <c r="AW15" s="70">
        <v>13</v>
      </c>
      <c r="AX15" s="71" t="s">
        <v>1601</v>
      </c>
      <c r="AY15" s="70">
        <v>6</v>
      </c>
    </row>
    <row r="16" spans="1:58" ht="13.5" thickBot="1">
      <c r="A16" s="70">
        <v>14</v>
      </c>
      <c r="B16" s="71" t="s">
        <v>871</v>
      </c>
      <c r="C16" s="70">
        <v>3</v>
      </c>
      <c r="E16" s="70">
        <v>14</v>
      </c>
      <c r="F16" s="71" t="s">
        <v>1063</v>
      </c>
      <c r="G16" s="70">
        <v>24</v>
      </c>
      <c r="I16" s="70">
        <v>14</v>
      </c>
      <c r="J16" s="71" t="s">
        <v>1252</v>
      </c>
      <c r="K16" s="70">
        <v>30</v>
      </c>
      <c r="M16" s="70">
        <v>14</v>
      </c>
      <c r="N16" s="71" t="s">
        <v>1104</v>
      </c>
      <c r="O16" s="70">
        <v>26</v>
      </c>
      <c r="Q16" s="70">
        <v>14</v>
      </c>
      <c r="R16" s="71" t="s">
        <v>627</v>
      </c>
      <c r="S16" s="70">
        <v>23</v>
      </c>
      <c r="U16" s="70">
        <v>14</v>
      </c>
      <c r="V16" s="71" t="s">
        <v>853</v>
      </c>
      <c r="W16" s="70">
        <v>20</v>
      </c>
      <c r="Y16" s="70">
        <v>14</v>
      </c>
      <c r="Z16" s="71" t="s">
        <v>463</v>
      </c>
      <c r="AA16" s="70">
        <v>10</v>
      </c>
      <c r="AC16" s="70">
        <v>14</v>
      </c>
      <c r="AD16" s="71" t="s">
        <v>681</v>
      </c>
      <c r="AE16" s="70">
        <v>10</v>
      </c>
      <c r="AS16" s="70">
        <v>14</v>
      </c>
      <c r="AT16" s="71" t="s">
        <v>548</v>
      </c>
      <c r="AU16" s="70">
        <v>5</v>
      </c>
      <c r="AW16" s="70">
        <v>14</v>
      </c>
      <c r="AX16" s="71" t="s">
        <v>1070</v>
      </c>
      <c r="AY16" s="70">
        <v>5</v>
      </c>
    </row>
    <row r="17" spans="1:47" ht="13.5" thickBot="1">
      <c r="A17" s="70">
        <v>15</v>
      </c>
      <c r="B17" s="71" t="s">
        <v>486</v>
      </c>
      <c r="C17" s="70">
        <v>3</v>
      </c>
      <c r="E17" s="70">
        <v>15</v>
      </c>
      <c r="F17" s="71" t="s">
        <v>1023</v>
      </c>
      <c r="G17" s="70">
        <v>18</v>
      </c>
      <c r="I17" s="70">
        <v>15</v>
      </c>
      <c r="J17" s="71" t="s">
        <v>1070</v>
      </c>
      <c r="K17" s="70">
        <v>28</v>
      </c>
      <c r="M17" s="70">
        <v>15</v>
      </c>
      <c r="N17" s="71" t="s">
        <v>485</v>
      </c>
      <c r="O17" s="70">
        <v>24</v>
      </c>
      <c r="Q17" s="70">
        <v>15</v>
      </c>
      <c r="R17" s="71" t="s">
        <v>722</v>
      </c>
      <c r="S17" s="70">
        <v>22</v>
      </c>
      <c r="U17" s="70">
        <v>15</v>
      </c>
      <c r="V17" s="71" t="s">
        <v>647</v>
      </c>
      <c r="W17" s="70">
        <v>19</v>
      </c>
      <c r="Y17" s="70">
        <v>15</v>
      </c>
      <c r="Z17" s="71" t="s">
        <v>716</v>
      </c>
      <c r="AA17" s="70">
        <v>9</v>
      </c>
      <c r="AC17" s="70">
        <v>15</v>
      </c>
      <c r="AD17" s="71" t="s">
        <v>668</v>
      </c>
      <c r="AE17" s="70">
        <v>9</v>
      </c>
      <c r="AS17" s="70">
        <v>15</v>
      </c>
      <c r="AT17" s="71" t="s">
        <v>542</v>
      </c>
      <c r="AU17" s="70">
        <v>4</v>
      </c>
    </row>
    <row r="18" spans="1:47" ht="13.5" thickBot="1">
      <c r="E18" s="70">
        <v>16</v>
      </c>
      <c r="F18" s="71" t="s">
        <v>1143</v>
      </c>
      <c r="G18" s="70">
        <v>14</v>
      </c>
      <c r="I18" s="70">
        <v>16</v>
      </c>
      <c r="J18" s="71" t="s">
        <v>1241</v>
      </c>
      <c r="K18" s="70">
        <v>24</v>
      </c>
      <c r="M18" s="70">
        <v>16</v>
      </c>
      <c r="N18" s="71" t="s">
        <v>766</v>
      </c>
      <c r="O18" s="70">
        <v>22</v>
      </c>
      <c r="Q18" s="70">
        <v>16</v>
      </c>
      <c r="R18" s="71" t="s">
        <v>485</v>
      </c>
      <c r="S18" s="70">
        <v>21</v>
      </c>
      <c r="U18" s="70">
        <v>16</v>
      </c>
      <c r="V18" s="71" t="s">
        <v>706</v>
      </c>
      <c r="W18" s="70">
        <v>18</v>
      </c>
      <c r="Y18" s="70">
        <v>16</v>
      </c>
      <c r="Z18" s="71" t="s">
        <v>702</v>
      </c>
      <c r="AA18" s="70">
        <v>9</v>
      </c>
      <c r="AC18" s="70">
        <v>16</v>
      </c>
      <c r="AD18" s="71" t="s">
        <v>685</v>
      </c>
      <c r="AE18" s="70">
        <v>9</v>
      </c>
    </row>
    <row r="19" spans="1:47" ht="13.5" thickBot="1">
      <c r="E19" s="70">
        <v>17</v>
      </c>
      <c r="F19" s="71" t="s">
        <v>622</v>
      </c>
      <c r="G19" s="70">
        <v>13</v>
      </c>
      <c r="I19" s="70">
        <v>17</v>
      </c>
      <c r="J19" s="71"/>
      <c r="K19" s="70">
        <v>24</v>
      </c>
      <c r="M19" s="70">
        <v>17</v>
      </c>
      <c r="N19" s="71" t="s">
        <v>640</v>
      </c>
      <c r="O19" s="70">
        <v>22</v>
      </c>
      <c r="Q19" s="70">
        <v>17</v>
      </c>
      <c r="R19" s="71" t="s">
        <v>950</v>
      </c>
      <c r="S19" s="70">
        <v>21</v>
      </c>
      <c r="U19" s="70">
        <v>17</v>
      </c>
      <c r="V19" s="71" t="s">
        <v>763</v>
      </c>
      <c r="W19" s="70">
        <v>17</v>
      </c>
      <c r="Y19" s="70">
        <v>17</v>
      </c>
      <c r="Z19" s="71" t="s">
        <v>640</v>
      </c>
      <c r="AA19" s="70">
        <v>9</v>
      </c>
      <c r="AC19" s="70">
        <v>17</v>
      </c>
      <c r="AD19" s="71" t="s">
        <v>679</v>
      </c>
      <c r="AE19" s="70">
        <v>9</v>
      </c>
    </row>
    <row r="20" spans="1:47" ht="13.5" thickBot="1">
      <c r="E20" s="70">
        <v>18</v>
      </c>
      <c r="F20" s="71" t="s">
        <v>1263</v>
      </c>
      <c r="G20" s="70">
        <v>12</v>
      </c>
      <c r="I20" s="70">
        <v>18</v>
      </c>
      <c r="J20" s="71" t="s">
        <v>871</v>
      </c>
      <c r="K20" s="70">
        <v>22</v>
      </c>
      <c r="M20" s="70">
        <v>18</v>
      </c>
      <c r="N20" s="71" t="s">
        <v>1003</v>
      </c>
      <c r="O20" s="70">
        <v>21</v>
      </c>
      <c r="Q20" s="70">
        <v>18</v>
      </c>
      <c r="R20" s="71" t="s">
        <v>542</v>
      </c>
      <c r="S20" s="70">
        <v>19</v>
      </c>
      <c r="U20" s="70">
        <v>18</v>
      </c>
      <c r="V20" s="71" t="s">
        <v>787</v>
      </c>
      <c r="W20" s="70">
        <v>15</v>
      </c>
      <c r="Y20" s="70">
        <v>18</v>
      </c>
      <c r="Z20" s="71" t="s">
        <v>632</v>
      </c>
      <c r="AA20" s="70">
        <v>9</v>
      </c>
      <c r="AC20" s="70">
        <v>18</v>
      </c>
      <c r="AD20" s="71" t="s">
        <v>459</v>
      </c>
      <c r="AE20" s="70">
        <v>7</v>
      </c>
    </row>
    <row r="21" spans="1:47" ht="13.5" thickBot="1">
      <c r="E21" s="70">
        <v>19</v>
      </c>
      <c r="F21" s="71" t="s">
        <v>1346</v>
      </c>
      <c r="G21" s="70">
        <v>12</v>
      </c>
      <c r="I21" s="70">
        <v>19</v>
      </c>
      <c r="J21" s="71" t="s">
        <v>902</v>
      </c>
      <c r="K21" s="70">
        <v>17</v>
      </c>
      <c r="M21" s="70">
        <v>19</v>
      </c>
      <c r="N21" s="71" t="s">
        <v>853</v>
      </c>
      <c r="O21" s="70">
        <v>19</v>
      </c>
      <c r="Q21" s="70">
        <v>19</v>
      </c>
      <c r="R21" s="71" t="s">
        <v>780</v>
      </c>
      <c r="S21" s="70">
        <v>13</v>
      </c>
      <c r="U21" s="70">
        <v>19</v>
      </c>
      <c r="V21" s="71" t="s">
        <v>771</v>
      </c>
      <c r="W21" s="70">
        <v>12</v>
      </c>
      <c r="Y21" s="70">
        <v>19</v>
      </c>
      <c r="Z21" s="71" t="s">
        <v>650</v>
      </c>
      <c r="AA21" s="70">
        <v>9</v>
      </c>
      <c r="AC21" s="70">
        <v>19</v>
      </c>
      <c r="AD21" s="71" t="s">
        <v>637</v>
      </c>
      <c r="AE21" s="70">
        <v>7</v>
      </c>
    </row>
    <row r="22" spans="1:47" ht="13.5" thickBot="1">
      <c r="E22" s="70">
        <v>20</v>
      </c>
      <c r="F22" s="71" t="s">
        <v>887</v>
      </c>
      <c r="G22" s="70">
        <v>12</v>
      </c>
      <c r="I22" s="70">
        <v>20</v>
      </c>
      <c r="J22" s="71" t="s">
        <v>1186</v>
      </c>
      <c r="K22" s="70">
        <v>16</v>
      </c>
      <c r="M22" s="70">
        <v>20</v>
      </c>
      <c r="N22" s="71" t="s">
        <v>706</v>
      </c>
      <c r="O22" s="70">
        <v>19</v>
      </c>
      <c r="Q22" s="70">
        <v>20</v>
      </c>
      <c r="R22" s="71" t="s">
        <v>766</v>
      </c>
      <c r="S22" s="70">
        <v>13</v>
      </c>
      <c r="U22" s="70">
        <v>20</v>
      </c>
      <c r="V22" s="71" t="s">
        <v>775</v>
      </c>
      <c r="W22" s="70">
        <v>12</v>
      </c>
      <c r="Y22" s="70">
        <v>20</v>
      </c>
      <c r="Z22" s="71" t="s">
        <v>759</v>
      </c>
      <c r="AA22" s="70">
        <v>9</v>
      </c>
      <c r="AC22" s="70">
        <v>20</v>
      </c>
      <c r="AD22" s="71" t="s">
        <v>683</v>
      </c>
      <c r="AE22" s="70">
        <v>7</v>
      </c>
    </row>
    <row r="23" spans="1:47" ht="13.5" thickBot="1">
      <c r="E23" s="70">
        <v>21</v>
      </c>
      <c r="F23" s="71" t="s">
        <v>486</v>
      </c>
      <c r="G23" s="70">
        <v>11</v>
      </c>
      <c r="I23" s="70">
        <v>21</v>
      </c>
      <c r="J23" s="71" t="s">
        <v>1250</v>
      </c>
      <c r="K23" s="70">
        <v>12</v>
      </c>
      <c r="M23" s="70">
        <v>21</v>
      </c>
      <c r="N23" s="71" t="s">
        <v>463</v>
      </c>
      <c r="O23" s="70">
        <v>15</v>
      </c>
      <c r="Q23" s="70">
        <v>21</v>
      </c>
      <c r="R23" s="71" t="s">
        <v>706</v>
      </c>
      <c r="S23" s="70">
        <v>13</v>
      </c>
      <c r="U23" s="70">
        <v>21</v>
      </c>
      <c r="V23" s="71" t="s">
        <v>748</v>
      </c>
      <c r="W23" s="70">
        <v>12</v>
      </c>
      <c r="Y23" s="70">
        <v>21</v>
      </c>
      <c r="Z23" s="71" t="s">
        <v>697</v>
      </c>
      <c r="AA23" s="70">
        <v>6</v>
      </c>
      <c r="AC23" s="70">
        <v>21</v>
      </c>
      <c r="AD23" s="71" t="s">
        <v>697</v>
      </c>
      <c r="AE23" s="70">
        <v>7</v>
      </c>
    </row>
    <row r="24" spans="1:47" ht="13.5" thickBot="1">
      <c r="E24" s="70">
        <v>22</v>
      </c>
      <c r="F24" s="71"/>
      <c r="G24" s="70">
        <v>11</v>
      </c>
      <c r="I24" s="70">
        <v>22</v>
      </c>
      <c r="J24" s="71" t="s">
        <v>806</v>
      </c>
      <c r="K24" s="70">
        <v>12</v>
      </c>
      <c r="M24" s="70">
        <v>22</v>
      </c>
      <c r="N24" s="71" t="s">
        <v>1143</v>
      </c>
      <c r="O24" s="70">
        <v>12</v>
      </c>
      <c r="Q24" s="70">
        <v>22</v>
      </c>
      <c r="R24" s="71" t="s">
        <v>647</v>
      </c>
      <c r="S24" s="70">
        <v>12</v>
      </c>
      <c r="U24" s="70">
        <v>22</v>
      </c>
      <c r="V24" s="71" t="s">
        <v>847</v>
      </c>
      <c r="W24" s="70">
        <v>12</v>
      </c>
      <c r="Y24" s="70">
        <v>22</v>
      </c>
      <c r="Z24" s="71" t="s">
        <v>690</v>
      </c>
      <c r="AA24" s="70">
        <v>5</v>
      </c>
      <c r="AC24" s="70">
        <v>22</v>
      </c>
      <c r="AD24" s="71" t="s">
        <v>676</v>
      </c>
      <c r="AE24" s="70">
        <v>6</v>
      </c>
    </row>
    <row r="25" spans="1:47" ht="13.5" thickBot="1">
      <c r="E25" s="70">
        <v>23</v>
      </c>
      <c r="F25" s="71" t="s">
        <v>968</v>
      </c>
      <c r="G25" s="70">
        <v>9</v>
      </c>
      <c r="I25" s="70">
        <v>23</v>
      </c>
      <c r="J25" s="71" t="s">
        <v>1309</v>
      </c>
      <c r="K25" s="70">
        <v>12</v>
      </c>
      <c r="M25" s="70">
        <v>23</v>
      </c>
      <c r="N25" s="71" t="s">
        <v>902</v>
      </c>
      <c r="O25" s="70">
        <v>12</v>
      </c>
      <c r="Q25" s="70">
        <v>23</v>
      </c>
      <c r="R25" s="71" t="s">
        <v>1003</v>
      </c>
      <c r="S25" s="70">
        <v>12</v>
      </c>
      <c r="U25" s="70">
        <v>23</v>
      </c>
      <c r="V25" s="71" t="s">
        <v>759</v>
      </c>
      <c r="W25" s="70">
        <v>12</v>
      </c>
      <c r="Y25" s="70">
        <v>23</v>
      </c>
      <c r="Z25" s="71" t="s">
        <v>603</v>
      </c>
      <c r="AA25" s="70">
        <v>4</v>
      </c>
      <c r="AC25" s="70">
        <v>23</v>
      </c>
      <c r="AD25" s="71" t="s">
        <v>463</v>
      </c>
      <c r="AE25" s="70">
        <v>6</v>
      </c>
    </row>
    <row r="26" spans="1:47" ht="13.5" thickBot="1">
      <c r="E26" s="70">
        <v>24</v>
      </c>
      <c r="F26" s="71" t="s">
        <v>1430</v>
      </c>
      <c r="G26" s="70">
        <v>9</v>
      </c>
      <c r="I26" s="70">
        <v>24</v>
      </c>
      <c r="J26" s="71" t="s">
        <v>685</v>
      </c>
      <c r="K26" s="70">
        <v>11</v>
      </c>
      <c r="M26" s="70">
        <v>24</v>
      </c>
      <c r="N26" s="71" t="s">
        <v>806</v>
      </c>
      <c r="O26" s="70">
        <v>9</v>
      </c>
      <c r="Q26" s="70">
        <v>24</v>
      </c>
      <c r="R26" s="71" t="s">
        <v>640</v>
      </c>
      <c r="S26" s="70">
        <v>10</v>
      </c>
      <c r="U26" s="70">
        <v>24</v>
      </c>
      <c r="V26" s="71" t="s">
        <v>831</v>
      </c>
      <c r="W26" s="70">
        <v>11</v>
      </c>
      <c r="Y26" s="70">
        <v>24</v>
      </c>
      <c r="Z26" s="71" t="s">
        <v>748</v>
      </c>
      <c r="AA26" s="70">
        <v>3</v>
      </c>
      <c r="AC26" s="70">
        <v>24</v>
      </c>
      <c r="AD26" s="71" t="s">
        <v>629</v>
      </c>
      <c r="AE26" s="70">
        <v>5</v>
      </c>
    </row>
    <row r="27" spans="1:47" ht="13.5" thickBot="1">
      <c r="E27" s="70">
        <v>25</v>
      </c>
      <c r="F27" s="71" t="s">
        <v>1459</v>
      </c>
      <c r="G27" s="70">
        <v>7</v>
      </c>
      <c r="I27" s="70">
        <v>25</v>
      </c>
      <c r="J27" s="71" t="s">
        <v>1163</v>
      </c>
      <c r="K27" s="70">
        <v>11</v>
      </c>
      <c r="M27" s="70">
        <v>25</v>
      </c>
      <c r="N27" s="71" t="s">
        <v>484</v>
      </c>
      <c r="O27" s="70">
        <v>9</v>
      </c>
      <c r="Q27" s="70">
        <v>25</v>
      </c>
      <c r="R27" s="71" t="s">
        <v>629</v>
      </c>
      <c r="S27" s="70">
        <v>10</v>
      </c>
      <c r="U27" s="70">
        <v>25</v>
      </c>
      <c r="V27" s="71" t="s">
        <v>813</v>
      </c>
      <c r="W27" s="70">
        <v>11</v>
      </c>
      <c r="Y27" s="70">
        <v>25</v>
      </c>
      <c r="Z27" s="71" t="s">
        <v>746</v>
      </c>
      <c r="AA27" s="70">
        <v>3</v>
      </c>
      <c r="AC27" s="70">
        <v>25</v>
      </c>
      <c r="AD27" s="71" t="s">
        <v>659</v>
      </c>
      <c r="AE27" s="70">
        <v>3</v>
      </c>
    </row>
    <row r="28" spans="1:47" ht="13.5" thickBot="1">
      <c r="E28" s="70">
        <v>26</v>
      </c>
      <c r="F28" s="71" t="s">
        <v>1454</v>
      </c>
      <c r="G28" s="70">
        <v>7</v>
      </c>
      <c r="I28" s="70">
        <v>26</v>
      </c>
      <c r="J28" s="71" t="s">
        <v>1257</v>
      </c>
      <c r="K28" s="70">
        <v>9</v>
      </c>
      <c r="M28" s="70">
        <v>26</v>
      </c>
      <c r="N28" s="71" t="s">
        <v>1149</v>
      </c>
      <c r="O28" s="70">
        <v>6</v>
      </c>
      <c r="Q28" s="70">
        <v>26</v>
      </c>
      <c r="R28" s="71" t="s">
        <v>968</v>
      </c>
      <c r="S28" s="70">
        <v>9</v>
      </c>
      <c r="U28" s="70">
        <v>26</v>
      </c>
      <c r="V28" s="71" t="s">
        <v>796</v>
      </c>
      <c r="W28" s="70">
        <v>9</v>
      </c>
      <c r="Y28" s="70">
        <v>26</v>
      </c>
      <c r="Z28" s="71" t="s">
        <v>642</v>
      </c>
      <c r="AA28" s="70">
        <v>3</v>
      </c>
      <c r="AC28" s="70">
        <v>26</v>
      </c>
      <c r="AD28" s="71" t="s">
        <v>622</v>
      </c>
      <c r="AE28" s="70">
        <v>3</v>
      </c>
    </row>
    <row r="29" spans="1:47" ht="13.5" thickBot="1">
      <c r="E29" s="70">
        <v>27</v>
      </c>
      <c r="F29" s="71" t="s">
        <v>1350</v>
      </c>
      <c r="G29" s="70">
        <v>6</v>
      </c>
      <c r="I29" s="70">
        <v>27</v>
      </c>
      <c r="J29" s="71" t="s">
        <v>1143</v>
      </c>
      <c r="K29" s="70">
        <v>9</v>
      </c>
      <c r="M29" s="70">
        <v>27</v>
      </c>
      <c r="N29" s="71" t="s">
        <v>1063</v>
      </c>
      <c r="O29" s="70">
        <v>6</v>
      </c>
      <c r="Q29" s="70">
        <v>27</v>
      </c>
      <c r="R29" s="71" t="s">
        <v>853</v>
      </c>
      <c r="S29" s="70">
        <v>9</v>
      </c>
      <c r="U29" s="70">
        <v>27</v>
      </c>
      <c r="V29" s="71" t="s">
        <v>777</v>
      </c>
      <c r="W29" s="70">
        <v>9</v>
      </c>
      <c r="AC29" s="70">
        <v>27</v>
      </c>
      <c r="AD29" s="71" t="s">
        <v>692</v>
      </c>
      <c r="AE29" s="70">
        <v>3</v>
      </c>
    </row>
    <row r="30" spans="1:47" ht="13.5" thickBot="1">
      <c r="E30" s="70">
        <v>28</v>
      </c>
      <c r="F30" s="71" t="s">
        <v>1186</v>
      </c>
      <c r="G30" s="70">
        <v>5</v>
      </c>
      <c r="I30" s="70">
        <v>28</v>
      </c>
      <c r="J30" s="71" t="s">
        <v>485</v>
      </c>
      <c r="K30" s="70">
        <v>8</v>
      </c>
      <c r="M30" s="70">
        <v>28</v>
      </c>
      <c r="N30" s="71" t="s">
        <v>1060</v>
      </c>
      <c r="O30" s="70">
        <v>5</v>
      </c>
      <c r="Q30" s="70">
        <v>28</v>
      </c>
      <c r="R30" s="71" t="s">
        <v>1009</v>
      </c>
      <c r="S30" s="70">
        <v>9</v>
      </c>
      <c r="U30" s="70">
        <v>28</v>
      </c>
      <c r="V30" s="71" t="s">
        <v>685</v>
      </c>
      <c r="W30" s="70">
        <v>9</v>
      </c>
      <c r="AC30" s="70">
        <v>28</v>
      </c>
      <c r="AD30" s="71" t="s">
        <v>690</v>
      </c>
      <c r="AE30" s="70">
        <v>3</v>
      </c>
    </row>
    <row r="31" spans="1:47" ht="13.5" thickBot="1">
      <c r="E31" s="70">
        <v>29</v>
      </c>
      <c r="F31" s="71" t="s">
        <v>1309</v>
      </c>
      <c r="G31" s="70">
        <v>4</v>
      </c>
      <c r="I31" s="70">
        <v>29</v>
      </c>
      <c r="J31" s="71" t="s">
        <v>1063</v>
      </c>
      <c r="K31" s="70">
        <v>7</v>
      </c>
      <c r="M31" s="70">
        <v>29</v>
      </c>
      <c r="N31" s="71" t="s">
        <v>486</v>
      </c>
      <c r="O31" s="70">
        <v>5</v>
      </c>
      <c r="Q31" s="70">
        <v>29</v>
      </c>
      <c r="R31" s="71" t="s">
        <v>737</v>
      </c>
      <c r="S31" s="70">
        <v>9</v>
      </c>
      <c r="U31" s="70">
        <v>29</v>
      </c>
      <c r="V31" s="71" t="s">
        <v>463</v>
      </c>
      <c r="W31" s="70">
        <v>7</v>
      </c>
      <c r="AC31" s="70">
        <v>29</v>
      </c>
      <c r="AD31" s="71" t="s">
        <v>665</v>
      </c>
      <c r="AE31" s="70">
        <v>3</v>
      </c>
    </row>
    <row r="32" spans="1:47" ht="13.5" thickBot="1">
      <c r="E32" s="70">
        <v>30</v>
      </c>
      <c r="F32" s="71" t="s">
        <v>485</v>
      </c>
      <c r="G32" s="70">
        <v>4</v>
      </c>
      <c r="I32" s="70">
        <v>30</v>
      </c>
      <c r="J32" s="71" t="s">
        <v>904</v>
      </c>
      <c r="K32" s="70">
        <v>7</v>
      </c>
      <c r="M32" s="70">
        <v>30</v>
      </c>
      <c r="N32" s="71" t="s">
        <v>1163</v>
      </c>
      <c r="O32" s="70">
        <v>4</v>
      </c>
      <c r="Q32" s="70">
        <v>30</v>
      </c>
      <c r="R32" s="71" t="s">
        <v>787</v>
      </c>
      <c r="S32" s="70">
        <v>8</v>
      </c>
      <c r="U32" s="70">
        <v>30</v>
      </c>
      <c r="V32" s="71" t="s">
        <v>766</v>
      </c>
      <c r="W32" s="70">
        <v>7</v>
      </c>
    </row>
    <row r="33" spans="5:23" ht="13.5" thickBot="1">
      <c r="E33" s="70">
        <v>31</v>
      </c>
      <c r="F33" s="71" t="s">
        <v>1379</v>
      </c>
      <c r="G33" s="70">
        <v>3</v>
      </c>
      <c r="I33" s="70">
        <v>31</v>
      </c>
      <c r="J33" s="71" t="s">
        <v>1285</v>
      </c>
      <c r="K33" s="70">
        <v>6</v>
      </c>
      <c r="M33" s="70">
        <v>31</v>
      </c>
      <c r="N33" s="71" t="s">
        <v>1088</v>
      </c>
      <c r="O33" s="70">
        <v>3</v>
      </c>
      <c r="Q33" s="70">
        <v>31</v>
      </c>
      <c r="R33" s="71" t="s">
        <v>902</v>
      </c>
      <c r="S33" s="70">
        <v>8</v>
      </c>
      <c r="U33" s="70">
        <v>31</v>
      </c>
      <c r="V33" s="71" t="s">
        <v>806</v>
      </c>
      <c r="W33" s="70">
        <v>6</v>
      </c>
    </row>
    <row r="34" spans="5:23" ht="13.5" thickBot="1">
      <c r="E34" s="70">
        <v>32</v>
      </c>
      <c r="F34" s="71" t="s">
        <v>1413</v>
      </c>
      <c r="G34" s="70">
        <v>3</v>
      </c>
      <c r="I34" s="70">
        <v>32</v>
      </c>
      <c r="J34" s="71" t="s">
        <v>1003</v>
      </c>
      <c r="K34" s="70">
        <v>6</v>
      </c>
      <c r="M34" s="70">
        <v>32</v>
      </c>
      <c r="N34" s="71" t="s">
        <v>1090</v>
      </c>
      <c r="O34" s="70">
        <v>3</v>
      </c>
      <c r="Q34" s="70">
        <v>32</v>
      </c>
      <c r="R34" s="71" t="s">
        <v>1023</v>
      </c>
      <c r="S34" s="70">
        <v>7</v>
      </c>
      <c r="U34" s="70">
        <v>32</v>
      </c>
      <c r="V34" s="71" t="s">
        <v>622</v>
      </c>
      <c r="W34" s="70">
        <v>5</v>
      </c>
    </row>
    <row r="35" spans="5:23" ht="13.5" thickBot="1">
      <c r="I35" s="70">
        <v>33</v>
      </c>
      <c r="J35" s="71" t="s">
        <v>1263</v>
      </c>
      <c r="K35" s="70">
        <v>5</v>
      </c>
      <c r="Q35" s="70">
        <v>33</v>
      </c>
      <c r="R35" s="71" t="s">
        <v>915</v>
      </c>
      <c r="S35" s="70">
        <v>7</v>
      </c>
      <c r="U35" s="70">
        <v>33</v>
      </c>
      <c r="V35" s="71" t="s">
        <v>780</v>
      </c>
      <c r="W35" s="70">
        <v>5</v>
      </c>
    </row>
    <row r="36" spans="5:23" ht="13.5" thickBot="1">
      <c r="I36" s="70">
        <v>34</v>
      </c>
      <c r="J36" s="71" t="s">
        <v>1210</v>
      </c>
      <c r="K36" s="70">
        <v>4</v>
      </c>
      <c r="Q36" s="70">
        <v>34</v>
      </c>
      <c r="R36" s="71" t="s">
        <v>952</v>
      </c>
      <c r="S36" s="70">
        <v>7</v>
      </c>
    </row>
    <row r="37" spans="5:23" ht="13.5" thickBot="1">
      <c r="I37" s="70">
        <v>35</v>
      </c>
      <c r="J37" s="71" t="s">
        <v>1288</v>
      </c>
      <c r="K37" s="70">
        <v>3</v>
      </c>
      <c r="Q37" s="70">
        <v>35</v>
      </c>
      <c r="R37" s="71" t="s">
        <v>871</v>
      </c>
      <c r="S37" s="70">
        <v>6</v>
      </c>
    </row>
    <row r="38" spans="5:23" ht="13.5" thickBot="1">
      <c r="I38" s="70">
        <v>36</v>
      </c>
      <c r="J38" s="71" t="s">
        <v>1182</v>
      </c>
      <c r="K38" s="70">
        <v>3</v>
      </c>
      <c r="Q38" s="70">
        <v>36</v>
      </c>
      <c r="R38" s="71" t="s">
        <v>806</v>
      </c>
      <c r="S38" s="70">
        <v>6</v>
      </c>
    </row>
    <row r="39" spans="5:23" ht="13.5" thickBot="1">
      <c r="Q39" s="70">
        <v>37</v>
      </c>
      <c r="R39" s="71" t="s">
        <v>463</v>
      </c>
      <c r="S39" s="70">
        <v>6</v>
      </c>
    </row>
    <row r="40" spans="5:23" ht="13.5" thickBot="1">
      <c r="Q40" s="70">
        <v>38</v>
      </c>
      <c r="R40" s="71" t="s">
        <v>1017</v>
      </c>
      <c r="S40" s="70">
        <v>5</v>
      </c>
    </row>
    <row r="41" spans="5:23" ht="13.5" thickBot="1">
      <c r="Q41" s="70">
        <v>39</v>
      </c>
      <c r="R41" s="71" t="s">
        <v>486</v>
      </c>
      <c r="S41" s="70">
        <v>5</v>
      </c>
    </row>
    <row r="42" spans="5:23" ht="13.5" thickBot="1">
      <c r="Q42" s="70">
        <v>40</v>
      </c>
      <c r="R42" s="71" t="s">
        <v>974</v>
      </c>
      <c r="S42" s="70">
        <v>5</v>
      </c>
    </row>
    <row r="43" spans="5:23" ht="13.5" thickBot="1">
      <c r="Q43" s="70">
        <v>41</v>
      </c>
      <c r="R43" s="71" t="s">
        <v>1015</v>
      </c>
      <c r="S43" s="70">
        <v>4</v>
      </c>
    </row>
    <row r="44" spans="5:23" ht="13.5" thickBot="1">
      <c r="Q44" s="70">
        <v>42</v>
      </c>
      <c r="R44" s="71" t="s">
        <v>904</v>
      </c>
      <c r="S44" s="70">
        <v>3</v>
      </c>
    </row>
    <row r="45" spans="5:23" ht="13.5" thickBot="1">
      <c r="Q45" s="70">
        <v>43</v>
      </c>
      <c r="R45" s="71" t="s">
        <v>906</v>
      </c>
      <c r="S45" s="70">
        <v>3</v>
      </c>
    </row>
    <row r="46" spans="5:23" ht="13.5" thickBot="1">
      <c r="Q46" s="70">
        <v>44</v>
      </c>
      <c r="R46" s="71" t="s">
        <v>941</v>
      </c>
      <c r="S46" s="70">
        <v>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5:B18"/>
  <sheetViews>
    <sheetView showGridLines="0" workbookViewId="0">
      <selection activeCell="B17" sqref="B17"/>
    </sheetView>
  </sheetViews>
  <sheetFormatPr defaultRowHeight="12.75"/>
  <sheetData>
    <row r="5" spans="2:2">
      <c r="B5" t="s">
        <v>1610</v>
      </c>
    </row>
    <row r="6" spans="2:2">
      <c r="B6" t="s">
        <v>1611</v>
      </c>
    </row>
    <row r="7" spans="2:2">
      <c r="B7" t="s">
        <v>1612</v>
      </c>
    </row>
    <row r="8" spans="2:2">
      <c r="B8" t="s">
        <v>1613</v>
      </c>
    </row>
    <row r="9" spans="2:2">
      <c r="B9" t="s">
        <v>1614</v>
      </c>
    </row>
    <row r="10" spans="2:2">
      <c r="B10" t="s">
        <v>1615</v>
      </c>
    </row>
    <row r="11" spans="2:2">
      <c r="B11" t="s">
        <v>1616</v>
      </c>
    </row>
    <row r="12" spans="2:2">
      <c r="B12" t="s">
        <v>1617</v>
      </c>
    </row>
    <row r="13" spans="2:2">
      <c r="B13" t="s">
        <v>1840</v>
      </c>
    </row>
    <row r="14" spans="2:2">
      <c r="B14" t="s">
        <v>1618</v>
      </c>
    </row>
    <row r="15" spans="2:2">
      <c r="B15" t="s">
        <v>1619</v>
      </c>
    </row>
    <row r="16" spans="2:2">
      <c r="B16" t="s">
        <v>1620</v>
      </c>
    </row>
    <row r="17" spans="2:2">
      <c r="B17" t="s">
        <v>1621</v>
      </c>
    </row>
    <row r="18" spans="2:2">
      <c r="B18" t="s">
        <v>1622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Themes</vt:lpstr>
      <vt:lpstr>Timeline</vt:lpstr>
      <vt:lpstr>Gen</vt:lpstr>
      <vt:lpstr>Gen Pivot</vt:lpstr>
      <vt:lpstr>Compositeurs</vt:lpstr>
      <vt:lpstr>Compos nocta</vt:lpstr>
      <vt:lpstr>Nocturnes</vt:lpstr>
      <vt:lpstr>Topic map</vt:lpstr>
      <vt:lpstr>Ligue</vt:lpstr>
      <vt:lpstr>Idees de Themes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Matthieu</dc:creator>
  <cp:lastModifiedBy>Matthieu .</cp:lastModifiedBy>
  <dcterms:created xsi:type="dcterms:W3CDTF">2016-01-18T04:52:36Z</dcterms:created>
  <dcterms:modified xsi:type="dcterms:W3CDTF">2024-08-19T14:36:46Z</dcterms:modified>
</cp:coreProperties>
</file>